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0115" windowHeight="8505" activeTab="3"/>
  </bookViews>
  <sheets>
    <sheet name="kt" sheetId="1" r:id="rId1"/>
    <sheet name="MON CHUNG" sheetId="2" r:id="rId2"/>
    <sheet name="MON" sheetId="3" r:id="rId3"/>
    <sheet name="Sheet1" sheetId="4" r:id="rId4"/>
    <sheet name="XEP" sheetId="5" r:id="rId5"/>
  </sheets>
  <definedNames/>
  <calcPr fullCalcOnLoad="1"/>
</workbook>
</file>

<file path=xl/sharedStrings.xml><?xml version="1.0" encoding="utf-8"?>
<sst xmlns="http://schemas.openxmlformats.org/spreadsheetml/2006/main" count="1329" uniqueCount="207">
  <si>
    <t>SỞ GIÁO DỤC &amp; ĐÀO TẠO  ĐĂK LĂK</t>
  </si>
  <si>
    <t>THỨ</t>
  </si>
  <si>
    <t>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</si>
  <si>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</si>
  <si>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</si>
  <si>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</si>
  <si>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</si>
  <si>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</si>
  <si>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</si>
  <si>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</si>
  <si>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</si>
  <si>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</si>
  <si>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</si>
  <si>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THỨ 2</t>
  </si>
  <si>
    <t>THỨ 3</t>
  </si>
  <si>
    <t>TD</t>
  </si>
  <si>
    <t>QP</t>
  </si>
  <si>
    <t>SINH</t>
  </si>
  <si>
    <t>LHUONG</t>
  </si>
  <si>
    <t>OANH</t>
  </si>
  <si>
    <t>MUOI</t>
  </si>
  <si>
    <t>TAI</t>
  </si>
  <si>
    <t>THIEN</t>
  </si>
  <si>
    <t>THỨ 4</t>
  </si>
  <si>
    <t>TU</t>
  </si>
  <si>
    <t>HONG</t>
  </si>
  <si>
    <t>KIEU</t>
  </si>
  <si>
    <t>THỨ 5</t>
  </si>
  <si>
    <t>LUU</t>
  </si>
  <si>
    <t>NHA</t>
  </si>
  <si>
    <t>THỨ6</t>
  </si>
  <si>
    <t>LUYEN</t>
  </si>
  <si>
    <t>THOA</t>
  </si>
  <si>
    <t>VI</t>
  </si>
  <si>
    <t>CUONG</t>
  </si>
  <si>
    <t>THUONG</t>
  </si>
  <si>
    <t>THỨ7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</si>
  <si>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</si>
  <si>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Krông Păc,  ngày 23 tháng 08 năm 2015</t>
  </si>
  <si>
    <t xml:space="preserve">                                                                                             Hiệu trưởng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</si>
  <si>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</si>
  <si>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</si>
  <si>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</si>
  <si>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</si>
  <si>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</si>
  <si>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</si>
  <si>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</si>
  <si>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</si>
  <si>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</si>
  <si>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</si>
  <si>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</si>
  <si>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NPT</t>
  </si>
  <si>
    <t>VIET</t>
  </si>
  <si>
    <t>LUONG</t>
  </si>
  <si>
    <t>LAM</t>
  </si>
  <si>
    <t>THUAN</t>
  </si>
  <si>
    <t>LOI</t>
  </si>
  <si>
    <t>HUONG</t>
  </si>
  <si>
    <t>THE</t>
  </si>
  <si>
    <t>PHONG</t>
  </si>
  <si>
    <t>TIEN</t>
  </si>
  <si>
    <t>DUC</t>
  </si>
  <si>
    <t xml:space="preserve">                                                                                                     Krông Păc,  ngày 23 tháng 08 năm 2015</t>
  </si>
  <si>
    <t xml:space="preserve">                                                                                                      Hiệu trưởng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</si>
  <si>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</si>
  <si>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</si>
  <si>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</si>
  <si>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</si>
  <si>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</si>
  <si>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</si>
  <si>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</si>
  <si>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</si>
  <si>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</si>
  <si>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</si>
  <si>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NGHIA</t>
  </si>
  <si>
    <t>PHUONG</t>
  </si>
  <si>
    <t>HA</t>
  </si>
  <si>
    <t>DANH</t>
  </si>
  <si>
    <t xml:space="preserve">                                                                                                                                  </t>
  </si>
  <si>
    <t xml:space="preserve">                                                                                    Krông Păc,  ngày 23 tháng 08 năm 2015</t>
  </si>
  <si>
    <t xml:space="preserve">                                                                                           Hiệu trưởng</t>
  </si>
  <si>
    <t>THỜI KHOÁ BIỂU TD - GDQP - HỌC THÊM - HK1 - KHỐI 10 - NĂM HỌC: 2015-2016</t>
  </si>
  <si>
    <t>SỞ GIÁO DỤC VÀ ĐÀO TẠO  ĐĂK LĂK</t>
  </si>
  <si>
    <t>TRƯỜNG THPT PHAN ĐÌNH PHÙNG</t>
  </si>
  <si>
    <t>HIỆU TRƯỞNG</t>
  </si>
  <si>
    <t>TOAN</t>
  </si>
  <si>
    <t>AV</t>
  </si>
  <si>
    <t>LI</t>
  </si>
  <si>
    <t>HOA</t>
  </si>
  <si>
    <t>HỌ TÊN</t>
  </si>
  <si>
    <t>MÔN</t>
  </si>
  <si>
    <t>STT</t>
  </si>
  <si>
    <t>LOAN</t>
  </si>
  <si>
    <t>TUAN</t>
  </si>
  <si>
    <t>TRANG</t>
  </si>
  <si>
    <t>NGUYET</t>
  </si>
  <si>
    <t>LEV</t>
  </si>
  <si>
    <t>THANG</t>
  </si>
  <si>
    <t>TUANL</t>
  </si>
  <si>
    <t>DUYEN</t>
  </si>
  <si>
    <t>VAN</t>
  </si>
  <si>
    <t>TAM</t>
  </si>
  <si>
    <t>TAO</t>
  </si>
  <si>
    <t>CHAU</t>
  </si>
  <si>
    <t>THUONGV</t>
  </si>
  <si>
    <t>TLAN</t>
  </si>
  <si>
    <t>HDAM</t>
  </si>
  <si>
    <t>CN</t>
  </si>
  <si>
    <t>DUCL</t>
  </si>
  <si>
    <t>TIENL</t>
  </si>
  <si>
    <t>HOAL</t>
  </si>
  <si>
    <t>LUYENL</t>
  </si>
  <si>
    <t>HAL</t>
  </si>
  <si>
    <t>DANHL</t>
  </si>
  <si>
    <t>LUUL</t>
  </si>
  <si>
    <t>(Áp dụng từ ngày 29/ 02/2016)</t>
  </si>
  <si>
    <t>(Áp dụng từ ngày 29/02/2016)</t>
  </si>
  <si>
    <t>LY</t>
  </si>
  <si>
    <t>DIA</t>
  </si>
  <si>
    <t>GDCD</t>
  </si>
  <si>
    <t>TIN</t>
  </si>
  <si>
    <t>NN</t>
  </si>
  <si>
    <t>SON</t>
  </si>
  <si>
    <t>THAO</t>
  </si>
  <si>
    <t>DUAN</t>
  </si>
  <si>
    <t>HANHS</t>
  </si>
  <si>
    <t>LONG</t>
  </si>
  <si>
    <t>CHUONG</t>
  </si>
  <si>
    <t>PHUONGV</t>
  </si>
  <si>
    <t>SU</t>
  </si>
  <si>
    <t>12A11</t>
  </si>
  <si>
    <t>12A12</t>
  </si>
  <si>
    <t>LAN</t>
  </si>
  <si>
    <t>CHIỀU
THỨ 2</t>
  </si>
  <si>
    <t>HAAV</t>
  </si>
  <si>
    <t>HANHV</t>
  </si>
  <si>
    <t xml:space="preserve">      Trường  THPT Phan Đình Phùng</t>
  </si>
  <si>
    <t>CD</t>
  </si>
  <si>
    <t>HANHCD</t>
  </si>
  <si>
    <t>PTHAO</t>
  </si>
  <si>
    <t>10A11</t>
  </si>
  <si>
    <t>10A12</t>
  </si>
  <si>
    <t>PHUONGAV</t>
  </si>
  <si>
    <t>10A01</t>
  </si>
  <si>
    <t>10A02</t>
  </si>
  <si>
    <t>10A03</t>
  </si>
  <si>
    <t>10A04</t>
  </si>
  <si>
    <t>10A05</t>
  </si>
  <si>
    <t>10A06</t>
  </si>
  <si>
    <t>10A07</t>
  </si>
  <si>
    <t>10A08</t>
  </si>
  <si>
    <t>10A09</t>
  </si>
  <si>
    <t>THỜI KHOÁ BIỂU HỌC SINH -BUỔI CHIỀU - HK1 - KHỐI 10 - NĂM HỌC: 2018-2019</t>
  </si>
  <si>
    <t>THỜI KHOÁ BIỂU HỌC SINH -BUỔI CHIỀU - HK1- KHỐI 11 - NĂM HỌC: 2018-2019</t>
  </si>
  <si>
    <t>THỜI KHOÁ BIỂU HỌC SINH -BUỔI CHIỀU - HK1 - KHỐI 12 - NĂM HỌC: 2018-2019</t>
  </si>
  <si>
    <t>TUNG</t>
  </si>
  <si>
    <t>11A01</t>
  </si>
  <si>
    <t>11A02</t>
  </si>
  <si>
    <t>11A03</t>
  </si>
  <si>
    <t>11A04</t>
  </si>
  <si>
    <t>11A05</t>
  </si>
  <si>
    <t>11A06</t>
  </si>
  <si>
    <t>11A07</t>
  </si>
  <si>
    <t>11A08</t>
  </si>
  <si>
    <t>11A09</t>
  </si>
  <si>
    <t>12A01</t>
  </si>
  <si>
    <t>12A02</t>
  </si>
  <si>
    <t>12A03</t>
  </si>
  <si>
    <t>12A04</t>
  </si>
  <si>
    <t>12A05</t>
  </si>
  <si>
    <t>12A06</t>
  </si>
  <si>
    <t>12A07</t>
  </si>
  <si>
    <t>12A08</t>
  </si>
  <si>
    <t>12A09</t>
  </si>
  <si>
    <t>(Áp dụng từ ngày 24/09/2018)</t>
  </si>
  <si>
    <t>Krông Păc, ngày 24 tháng 09 năm 2018</t>
  </si>
  <si>
    <t xml:space="preserve"> SÁNG
THỨ7</t>
  </si>
  <si>
    <t>CHIỀU
THỨ 3</t>
  </si>
  <si>
    <t>CHIỀU
THỨ 4</t>
  </si>
  <si>
    <t>CHIỀU
THỨ 5</t>
  </si>
  <si>
    <t>CHIỀU
THỨ6</t>
  </si>
  <si>
    <t>THỨ 7</t>
  </si>
  <si>
    <t>VIETH</t>
  </si>
  <si>
    <t>DONG</t>
  </si>
  <si>
    <t>KHANH</t>
  </si>
  <si>
    <t>LUAN</t>
  </si>
  <si>
    <t>THAM</t>
  </si>
  <si>
    <t>HOATD</t>
  </si>
  <si>
    <t>HIEP</t>
  </si>
  <si>
    <t>HUONGTD</t>
  </si>
  <si>
    <t>TIENQP</t>
  </si>
  <si>
    <t>BINH</t>
  </si>
  <si>
    <t>SÁNG THỨ 7</t>
  </si>
  <si>
    <t>LÍ</t>
  </si>
  <si>
    <t>CHIỀU THỨ 7</t>
  </si>
  <si>
    <t>THỜI KHOÁ BIỂU HỌC SINH - BUỔI CHIỀU - CÁC MÔN KHTN - HK1 - KHỐI 12 - NĂM HỌC: 2018-2019</t>
  </si>
  <si>
    <t>(Áp dụng từ ngày 15/10/2018)</t>
  </si>
  <si>
    <t>Krông Păc, ngày 15 tháng 10 năm 2018</t>
  </si>
  <si>
    <t>CHIỀU
THỨ7</t>
  </si>
  <si>
    <t>CHIỀU THỨ 2</t>
  </si>
  <si>
    <t>THỜI KHOÁ BIỂU HỌC SINH -BUỔI CHIỀU - HKII - KHỐI 10 - NĂM HỌC: 2018-2019</t>
  </si>
  <si>
    <t>THỜI KHOÁ BIỂU HỌC SINH -BUỔI CHIỀU - HKII- KHỐI 11 - NĂM HỌC: 2018-2019</t>
  </si>
  <si>
    <t>THỜI KHOÁ BIỂU HỌC SINH -BUỔI CHIỀU - HKII - KHỐI 12 - NĂM HỌC: 2018-2019</t>
  </si>
  <si>
    <r>
      <t>Chú ý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
- Môn Sinh Cô Lan dạy các lớp 12A3,7,8,10,11 tại phòng 12A11.
- Môn Sinh Thầy Châu dạy các lớp 12A1,4,6,9,12 tại phòng 12A1.
- Môn Lí Thầy Tuấn dạy các lớp 12A3,4,7.10,11 tại phòng 12A10.
- Môn Lí Thầy Đức dạy các lớp 12A1,6,8,9,12 tại phòng 12A6.
- Môn Hóa Thầy Tứ dạy các lớp 12A1,7,10,12 tại phòng 12A7.
- Môn Hóa Thầy Việt dạy các lớp 12A3,4,6,8,9,11 tại phòng 12A3.
</t>
    </r>
  </si>
  <si>
    <t>NHUNGCD</t>
  </si>
  <si>
    <t>(Áp dụng từ ngày 18/03/2019)</t>
  </si>
  <si>
    <t>Krông Păc, ngày 18 tháng 03 năm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</si>
</sst>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.VnTime"/>
      <family val="2"/>
    </font>
    <font>
      <sz val="10"/>
      <name val="Times New Roman"/>
      <family val="1"/>
    </font>
    <font>
      <sz val="10"/>
      <name val=".VnTime"/>
      <family val="2"/>
    </font>
    <font>
      <i/>
      <sz val="10"/>
      <name val="Times New Roman"/>
      <family val="1"/>
    </font>
    <font>
      <sz val="11"/>
      <name val=".VnTime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b/>
      <sz val="10"/>
      <color indexed="17"/>
      <name val="Times New Roman"/>
      <family val="1"/>
    </font>
    <font>
      <sz val="10"/>
      <color indexed="30"/>
      <name val="Times New Roman"/>
      <family val="1"/>
    </font>
    <font>
      <sz val="10"/>
      <color indexed="17"/>
      <name val="Times New Roman"/>
      <family val="1"/>
    </font>
    <font>
      <sz val="10"/>
      <color indexed="36"/>
      <name val="Times New Roman"/>
      <family val="1"/>
    </font>
    <font>
      <b/>
      <sz val="10"/>
      <color indexed="51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b/>
      <sz val="10"/>
      <color rgb="FF0D0D0D"/>
      <name val="Times New Roman"/>
      <family val="1"/>
    </font>
    <font>
      <b/>
      <sz val="10"/>
      <color rgb="FF00206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FF00"/>
      <name val="Times New Roman"/>
      <family val="1"/>
    </font>
    <font>
      <sz val="10"/>
      <color rgb="FFFFFF00"/>
      <name val="Times New Roman"/>
      <family val="1"/>
    </font>
    <font>
      <b/>
      <sz val="10"/>
      <color rgb="FF00B050"/>
      <name val="Times New Roman"/>
      <family val="1"/>
    </font>
    <font>
      <sz val="10"/>
      <color rgb="FF0070C0"/>
      <name val="Times New Roman"/>
      <family val="1"/>
    </font>
    <font>
      <sz val="10"/>
      <color rgb="FF00B050"/>
      <name val="Times New Roman"/>
      <family val="1"/>
    </font>
    <font>
      <sz val="10"/>
      <color rgb="FF7030A0"/>
      <name val="Times New Roman"/>
      <family val="1"/>
    </font>
    <font>
      <b/>
      <sz val="10"/>
      <color rgb="FFFFC000"/>
      <name val="Times New Roman"/>
      <family val="1"/>
    </font>
    <font>
      <b/>
      <sz val="10"/>
      <color rgb="FF7030A0"/>
      <name val="Times New Roman"/>
      <family val="1"/>
    </font>
    <font>
      <b/>
      <sz val="10"/>
      <color rgb="FF92D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25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4" fillId="0" borderId="22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left" indent="5"/>
    </xf>
    <xf numFmtId="0" fontId="3" fillId="0" borderId="28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6" fillId="0" borderId="2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68" fillId="0" borderId="0" xfId="0" applyFont="1" applyFill="1" applyAlignment="1">
      <alignment horizontal="center"/>
    </xf>
    <xf numFmtId="0" fontId="69" fillId="0" borderId="21" xfId="0" applyFont="1" applyBorder="1" applyAlignment="1">
      <alignment horizontal="center" vertical="center" wrapText="1"/>
    </xf>
    <xf numFmtId="0" fontId="70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73" fillId="0" borderId="21" xfId="0" applyFont="1" applyFill="1" applyBorder="1" applyAlignment="1">
      <alignment horizontal="center" vertical="center" wrapText="1"/>
    </xf>
    <xf numFmtId="0" fontId="74" fillId="0" borderId="30" xfId="0" applyFont="1" applyFill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34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O96"/>
  <sheetViews>
    <sheetView zoomScalePageLayoutView="0" workbookViewId="0" topLeftCell="A1">
      <selection activeCell="T7" sqref="T7"/>
    </sheetView>
  </sheetViews>
  <sheetFormatPr defaultColWidth="9.140625" defaultRowHeight="12.75"/>
  <cols>
    <col min="1" max="5" width="9.140625" style="1" customWidth="1"/>
    <col min="6" max="6" width="9.7109375" style="1" customWidth="1"/>
    <col min="7" max="16384" width="9.140625" style="1" customWidth="1"/>
  </cols>
  <sheetData>
    <row r="1" ht="15.75">
      <c r="B1" s="1" t="s">
        <v>82</v>
      </c>
    </row>
    <row r="2" ht="15.75">
      <c r="B2" s="4" t="s">
        <v>83</v>
      </c>
    </row>
    <row r="3" ht="6.75" customHeight="1"/>
    <row r="4" spans="2:15" ht="18.75">
      <c r="B4" s="95" t="s">
        <v>152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2:15" ht="15.75">
      <c r="B5" s="96" t="s">
        <v>174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ht="7.5" customHeight="1"/>
    <row r="7" spans="2:15" ht="15.75">
      <c r="B7" s="5" t="s">
        <v>1</v>
      </c>
      <c r="C7" s="5" t="s">
        <v>2</v>
      </c>
      <c r="D7" s="5" t="s">
        <v>143</v>
      </c>
      <c r="E7" s="5" t="s">
        <v>144</v>
      </c>
      <c r="F7" s="5" t="s">
        <v>145</v>
      </c>
      <c r="G7" s="5" t="s">
        <v>146</v>
      </c>
      <c r="H7" s="5" t="s">
        <v>147</v>
      </c>
      <c r="I7" s="5" t="s">
        <v>148</v>
      </c>
      <c r="J7" s="5" t="s">
        <v>149</v>
      </c>
      <c r="K7" s="5" t="s">
        <v>150</v>
      </c>
      <c r="L7" s="5" t="s">
        <v>151</v>
      </c>
      <c r="M7" s="5" t="s">
        <v>12</v>
      </c>
      <c r="N7" s="5" t="s">
        <v>140</v>
      </c>
      <c r="O7" s="5" t="s">
        <v>141</v>
      </c>
    </row>
    <row r="8" spans="2:15" ht="15.75">
      <c r="B8" s="92" t="s">
        <v>133</v>
      </c>
      <c r="C8" s="5">
        <v>2</v>
      </c>
      <c r="D8" s="68" t="s">
        <v>85</v>
      </c>
      <c r="E8" s="68" t="s">
        <v>85</v>
      </c>
      <c r="F8" s="68" t="s">
        <v>120</v>
      </c>
      <c r="G8" s="68" t="s">
        <v>85</v>
      </c>
      <c r="H8" s="68" t="s">
        <v>85</v>
      </c>
      <c r="I8" s="68" t="s">
        <v>121</v>
      </c>
      <c r="J8" s="68" t="s">
        <v>100</v>
      </c>
      <c r="K8" s="68" t="s">
        <v>121</v>
      </c>
      <c r="L8" s="68" t="s">
        <v>118</v>
      </c>
      <c r="M8" s="68" t="s">
        <v>88</v>
      </c>
      <c r="N8" s="68" t="s">
        <v>129</v>
      </c>
      <c r="O8" s="68" t="s">
        <v>88</v>
      </c>
    </row>
    <row r="9" spans="2:15" ht="15.75">
      <c r="B9" s="92"/>
      <c r="C9" s="5">
        <v>3</v>
      </c>
      <c r="D9" s="68" t="s">
        <v>120</v>
      </c>
      <c r="E9" s="68" t="s">
        <v>121</v>
      </c>
      <c r="F9" s="68" t="s">
        <v>121</v>
      </c>
      <c r="G9" s="68" t="s">
        <v>85</v>
      </c>
      <c r="H9" s="68" t="s">
        <v>118</v>
      </c>
      <c r="I9" s="68" t="s">
        <v>85</v>
      </c>
      <c r="J9" s="68" t="s">
        <v>118</v>
      </c>
      <c r="K9" s="68" t="s">
        <v>88</v>
      </c>
      <c r="L9" s="68" t="s">
        <v>107</v>
      </c>
      <c r="M9" s="68" t="s">
        <v>17</v>
      </c>
      <c r="N9" s="68" t="s">
        <v>88</v>
      </c>
      <c r="O9" s="68" t="s">
        <v>118</v>
      </c>
    </row>
    <row r="10" spans="2:15" ht="15.75">
      <c r="B10" s="92"/>
      <c r="C10" s="5">
        <v>4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13"/>
      <c r="O10" s="13"/>
    </row>
    <row r="11" spans="2:15" ht="15.75">
      <c r="B11" s="92"/>
      <c r="C11" s="5">
        <v>5</v>
      </c>
      <c r="D11" s="5">
        <f>IF(ISNA(VLOOKUP(XEP!C11,Sheet1!$B$2:$C$74,2,0)),"",VLOOKUP(XEP!C11,Sheet1!$B$2:$C$74,2,0))</f>
      </c>
      <c r="E11" s="5">
        <f>IF(ISNA(VLOOKUP(XEP!D11,Sheet1!$B$2:$C$74,2,0)),"",VLOOKUP(XEP!D11,Sheet1!$B$2:$C$74,2,0))</f>
      </c>
      <c r="F11" s="5">
        <f>IF(ISNA(VLOOKUP(XEP!E11,Sheet1!$B$2:$C$74,2,0)),"",VLOOKUP(XEP!E11,Sheet1!$B$2:$C$74,2,0))</f>
      </c>
      <c r="G11" s="5">
        <f>IF(ISNA(VLOOKUP(XEP!F11,Sheet1!$B$2:$C$74,2,0)),"",VLOOKUP(XEP!F11,Sheet1!$B$2:$C$74,2,0))</f>
      </c>
      <c r="H11" s="5">
        <f>IF(ISNA(VLOOKUP(XEP!G11,Sheet1!$B$2:$C$74,2,0)),"",VLOOKUP(XEP!G11,Sheet1!$B$2:$C$74,2,0))</f>
      </c>
      <c r="I11" s="5">
        <f>IF(ISNA(VLOOKUP(XEP!H11,Sheet1!$B$2:$C$74,2,0)),"",VLOOKUP(XEP!H11,Sheet1!$B$2:$C$74,2,0))</f>
      </c>
      <c r="J11" s="5">
        <f>IF(ISNA(VLOOKUP(XEP!I11,Sheet1!$B$2:$C$74,2,0)),"",VLOOKUP(XEP!I11,Sheet1!$B$2:$C$74,2,0))</f>
      </c>
      <c r="K11" s="5">
        <f>IF(ISNA(VLOOKUP(XEP!J11,Sheet1!$B$2:$C$74,2,0)),"",VLOOKUP(XEP!J11,Sheet1!$B$2:$C$74,2,0))</f>
      </c>
      <c r="L11" s="5">
        <f>IF(ISNA(VLOOKUP(XEP!K11,Sheet1!$B$2:$C$74,2,0)),"",VLOOKUP(XEP!K11,Sheet1!$B$2:$C$74,2,0))</f>
      </c>
      <c r="M11" s="5">
        <f>IF(ISNA(VLOOKUP(XEP!L11,Sheet1!$B$2:$C$74,2,0)),"",VLOOKUP(XEP!L11,Sheet1!$B$2:$C$74,2,0))</f>
      </c>
      <c r="N11" s="13"/>
      <c r="O11" s="13"/>
    </row>
    <row r="12" spans="2:15" ht="15.75">
      <c r="B12" s="92" t="s">
        <v>14</v>
      </c>
      <c r="C12" s="5">
        <v>2</v>
      </c>
      <c r="D12" s="5" t="str">
        <f>IF(ISNA(VLOOKUP(XEP!C12,Sheet1!$B$2:$C$100,2,0)),"x",VLOOKUP(XEP!C12,Sheet1!$B$2:$C$100,2,0))</f>
        <v>TD</v>
      </c>
      <c r="E12" s="5" t="str">
        <f>IF(ISNA(VLOOKUP(XEP!D12,Sheet1!$B$2:$C$100,2,0)),"x",VLOOKUP(XEP!D12,Sheet1!$B$2:$C$100,2,0))</f>
        <v>TOAN</v>
      </c>
      <c r="F12" s="5" t="str">
        <f>IF(ISNA(VLOOKUP(XEP!E12,Sheet1!$B$2:$C$100,2,0)),"x",VLOOKUP(XEP!E12,Sheet1!$B$2:$C$100,2,0))</f>
        <v>TOAN</v>
      </c>
      <c r="G12" s="5" t="str">
        <f>IF(ISNA(VLOOKUP(XEP!F12,Sheet1!$B$2:$C$100,2,0)),"x",VLOOKUP(XEP!F12,Sheet1!$B$2:$C$100,2,0))</f>
        <v>x</v>
      </c>
      <c r="H12" s="5" t="str">
        <f>IF(ISNA(VLOOKUP(XEP!G12,Sheet1!$B$2:$C$100,2,0)),"x",VLOOKUP(XEP!G12,Sheet1!$B$2:$C$100,2,0))</f>
        <v>x</v>
      </c>
      <c r="I12" s="5" t="str">
        <f>IF(ISNA(VLOOKUP(XEP!H12,Sheet1!$B$2:$C$100,2,0)),"x",VLOOKUP(XEP!H12,Sheet1!$B$2:$C$100,2,0))</f>
        <v>x</v>
      </c>
      <c r="J12" s="5" t="str">
        <f>IF(ISNA(VLOOKUP(XEP!I12,Sheet1!$B$2:$C$100,2,0)),"x",VLOOKUP(XEP!I12,Sheet1!$B$2:$C$100,2,0))</f>
        <v>TD</v>
      </c>
      <c r="K12" s="5" t="str">
        <f>IF(ISNA(VLOOKUP(XEP!J12,Sheet1!$B$2:$C$100,2,0)),"x",VLOOKUP(XEP!J12,Sheet1!$B$2:$C$100,2,0))</f>
        <v>x</v>
      </c>
      <c r="L12" s="5" t="str">
        <f>IF(ISNA(VLOOKUP(XEP!K12,Sheet1!$B$2:$C$100,2,0)),"x",VLOOKUP(XEP!K12,Sheet1!$B$2:$C$100,2,0))</f>
        <v>AV</v>
      </c>
      <c r="M12" s="5" t="str">
        <f>IF(ISNA(VLOOKUP(XEP!L12,Sheet1!$B$2:$C$100,2,0)),"x",VLOOKUP(XEP!L12,Sheet1!$B$2:$C$100,2,0))</f>
        <v>TOAN</v>
      </c>
      <c r="N12" s="5" t="str">
        <f>IF(ISNA(VLOOKUP(XEP!M12,Sheet1!$B$2:$C$100,2,0)),"x",VLOOKUP(XEP!M12,Sheet1!$B$2:$C$100,2,0))</f>
        <v>TOAN</v>
      </c>
      <c r="O12" s="5" t="str">
        <f>IF(ISNA(VLOOKUP(XEP!N12,Sheet1!$B$2:$C$100,2,0)),"x",VLOOKUP(XEP!N12,Sheet1!$B$2:$C$100,2,0))</f>
        <v>x</v>
      </c>
    </row>
    <row r="13" spans="2:15" ht="15.75">
      <c r="B13" s="92"/>
      <c r="C13" s="5">
        <v>3</v>
      </c>
      <c r="D13" s="5" t="str">
        <f>IF(ISNA(VLOOKUP(XEP!C13,Sheet1!$B$2:$C$100,2,0)),"x",VLOOKUP(XEP!C13,Sheet1!$B$2:$C$100,2,0))</f>
        <v>QP</v>
      </c>
      <c r="E13" s="5" t="str">
        <f>IF(ISNA(VLOOKUP(XEP!D13,Sheet1!$B$2:$C$100,2,0)),"x",VLOOKUP(XEP!D13,Sheet1!$B$2:$C$100,2,0))</f>
        <v>TOAN</v>
      </c>
      <c r="F13" s="5" t="str">
        <f>IF(ISNA(VLOOKUP(XEP!E13,Sheet1!$B$2:$C$100,2,0)),"x",VLOOKUP(XEP!E13,Sheet1!$B$2:$C$100,2,0))</f>
        <v>TOAN</v>
      </c>
      <c r="G13" s="5" t="str">
        <f>IF(ISNA(VLOOKUP(XEP!F13,Sheet1!$B$2:$C$100,2,0)),"x",VLOOKUP(XEP!F13,Sheet1!$B$2:$C$100,2,0))</f>
        <v>x</v>
      </c>
      <c r="H13" s="5" t="str">
        <f>IF(ISNA(VLOOKUP(XEP!G13,Sheet1!$B$2:$C$100,2,0)),"x",VLOOKUP(XEP!G13,Sheet1!$B$2:$C$100,2,0))</f>
        <v>TD</v>
      </c>
      <c r="I13" s="5" t="str">
        <f>IF(ISNA(VLOOKUP(XEP!H13,Sheet1!$B$2:$C$100,2,0)),"x",VLOOKUP(XEP!H13,Sheet1!$B$2:$C$100,2,0))</f>
        <v>TD</v>
      </c>
      <c r="J13" s="5" t="str">
        <f>IF(ISNA(VLOOKUP(XEP!I13,Sheet1!$B$2:$C$100,2,0)),"x",VLOOKUP(XEP!I13,Sheet1!$B$2:$C$100,2,0))</f>
        <v>QP</v>
      </c>
      <c r="K13" s="5" t="str">
        <f>IF(ISNA(VLOOKUP(XEP!J13,Sheet1!$B$2:$C$100,2,0)),"x",VLOOKUP(XEP!J13,Sheet1!$B$2:$C$100,2,0))</f>
        <v>TD</v>
      </c>
      <c r="L13" s="5" t="str">
        <f>IF(ISNA(VLOOKUP(XEP!K13,Sheet1!$B$2:$C$100,2,0)),"x",VLOOKUP(XEP!K13,Sheet1!$B$2:$C$100,2,0))</f>
        <v>AV</v>
      </c>
      <c r="M13" s="5" t="str">
        <f>IF(ISNA(VLOOKUP(XEP!L13,Sheet1!$B$2:$C$100,2,0)),"x",VLOOKUP(XEP!L13,Sheet1!$B$2:$C$100,2,0))</f>
        <v>TOAN</v>
      </c>
      <c r="N13" s="5" t="str">
        <f>IF(ISNA(VLOOKUP(XEP!M13,Sheet1!$B$2:$C$100,2,0)),"x",VLOOKUP(XEP!M13,Sheet1!$B$2:$C$100,2,0))</f>
        <v>TOAN</v>
      </c>
      <c r="O13" s="5" t="str">
        <f>IF(ISNA(VLOOKUP(XEP!N13,Sheet1!$B$2:$C$100,2,0)),"x",VLOOKUP(XEP!N13,Sheet1!$B$2:$C$100,2,0))</f>
        <v>x</v>
      </c>
    </row>
    <row r="14" spans="2:15" ht="15.75">
      <c r="B14" s="92"/>
      <c r="C14" s="5">
        <v>4</v>
      </c>
      <c r="D14" s="5" t="str">
        <f>IF(ISNA(VLOOKUP(XEP!C14,Sheet1!$B$2:$C$100,2,0)),"x",VLOOKUP(XEP!C14,Sheet1!$B$2:$C$100,2,0))</f>
        <v>AV</v>
      </c>
      <c r="E14" s="5" t="str">
        <f>IF(ISNA(VLOOKUP(XEP!D14,Sheet1!$B$2:$C$100,2,0)),"x",VLOOKUP(XEP!D14,Sheet1!$B$2:$C$100,2,0))</f>
        <v>QP</v>
      </c>
      <c r="F14" s="5" t="str">
        <f>IF(ISNA(VLOOKUP(XEP!E14,Sheet1!$B$2:$C$100,2,0)),"x",VLOOKUP(XEP!E14,Sheet1!$B$2:$C$100,2,0))</f>
        <v>AV</v>
      </c>
      <c r="G14" s="5" t="str">
        <f>IF(ISNA(VLOOKUP(XEP!F14,Sheet1!$B$2:$C$100,2,0)),"x",VLOOKUP(XEP!F14,Sheet1!$B$2:$C$100,2,0))</f>
        <v>TD</v>
      </c>
      <c r="H14" s="5" t="str">
        <f>IF(ISNA(VLOOKUP(XEP!G14,Sheet1!$B$2:$C$100,2,0)),"x",VLOOKUP(XEP!G14,Sheet1!$B$2:$C$100,2,0))</f>
        <v>TOAN</v>
      </c>
      <c r="I14" s="5" t="str">
        <f>IF(ISNA(VLOOKUP(XEP!H14,Sheet1!$B$2:$C$100,2,0)),"x",VLOOKUP(XEP!H14,Sheet1!$B$2:$C$100,2,0))</f>
        <v>TOAN</v>
      </c>
      <c r="J14" s="5" t="str">
        <f>IF(ISNA(VLOOKUP(XEP!I14,Sheet1!$B$2:$C$100,2,0)),"x",VLOOKUP(XEP!I14,Sheet1!$B$2:$C$100,2,0))</f>
        <v>x</v>
      </c>
      <c r="K14" s="5" t="str">
        <f>IF(ISNA(VLOOKUP(XEP!J14,Sheet1!$B$2:$C$100,2,0)),"x",VLOOKUP(XEP!J14,Sheet1!$B$2:$C$100,2,0))</f>
        <v>TOAN</v>
      </c>
      <c r="L14" s="5" t="str">
        <f>IF(ISNA(VLOOKUP(XEP!K14,Sheet1!$B$2:$C$100,2,0)),"x",VLOOKUP(XEP!K14,Sheet1!$B$2:$C$100,2,0))</f>
        <v>TD</v>
      </c>
      <c r="M14" s="5" t="str">
        <f>IF(ISNA(VLOOKUP(XEP!L14,Sheet1!$B$2:$C$100,2,0)),"x",VLOOKUP(XEP!L14,Sheet1!$B$2:$C$100,2,0))</f>
        <v>QP</v>
      </c>
      <c r="N14" s="5" t="str">
        <f>IF(ISNA(VLOOKUP(XEP!M14,Sheet1!$B$2:$C$100,2,0)),"x",VLOOKUP(XEP!M14,Sheet1!$B$2:$C$100,2,0))</f>
        <v>AV</v>
      </c>
      <c r="O14" s="5" t="str">
        <f>IF(ISNA(VLOOKUP(XEP!N14,Sheet1!$B$2:$C$100,2,0)),"x",VLOOKUP(XEP!N14,Sheet1!$B$2:$C$100,2,0))</f>
        <v>x</v>
      </c>
    </row>
    <row r="15" spans="2:15" ht="15.75">
      <c r="B15" s="92"/>
      <c r="C15" s="5">
        <v>5</v>
      </c>
      <c r="D15" s="5" t="str">
        <f>IF(ISNA(VLOOKUP(XEP!C15,Sheet1!$B$2:$C$100,2,0)),"x",VLOOKUP(XEP!C15,Sheet1!$B$2:$C$100,2,0))</f>
        <v>AV</v>
      </c>
      <c r="E15" s="5" t="str">
        <f>IF(ISNA(VLOOKUP(XEP!D15,Sheet1!$B$2:$C$100,2,0)),"x",VLOOKUP(XEP!D15,Sheet1!$B$2:$C$100,2,0))</f>
        <v>TD</v>
      </c>
      <c r="F15" s="5" t="str">
        <f>IF(ISNA(VLOOKUP(XEP!E15,Sheet1!$B$2:$C$100,2,0)),"x",VLOOKUP(XEP!E15,Sheet1!$B$2:$C$100,2,0))</f>
        <v>AV</v>
      </c>
      <c r="G15" s="5" t="str">
        <f>IF(ISNA(VLOOKUP(XEP!F15,Sheet1!$B$2:$C$100,2,0)),"x",VLOOKUP(XEP!F15,Sheet1!$B$2:$C$100,2,0))</f>
        <v>x</v>
      </c>
      <c r="H15" s="5" t="str">
        <f>IF(ISNA(VLOOKUP(XEP!G15,Sheet1!$B$2:$C$100,2,0)),"x",VLOOKUP(XEP!G15,Sheet1!$B$2:$C$100,2,0))</f>
        <v>TOAN</v>
      </c>
      <c r="I15" s="5" t="str">
        <f>IF(ISNA(VLOOKUP(XEP!H15,Sheet1!$B$2:$C$100,2,0)),"x",VLOOKUP(XEP!H15,Sheet1!$B$2:$C$100,2,0))</f>
        <v>TOAN</v>
      </c>
      <c r="J15" s="5" t="str">
        <f>IF(ISNA(VLOOKUP(XEP!I15,Sheet1!$B$2:$C$100,2,0)),"x",VLOOKUP(XEP!I15,Sheet1!$B$2:$C$100,2,0))</f>
        <v>x</v>
      </c>
      <c r="K15" s="5" t="str">
        <f>IF(ISNA(VLOOKUP(XEP!J15,Sheet1!$B$2:$C$100,2,0)),"x",VLOOKUP(XEP!J15,Sheet1!$B$2:$C$100,2,0))</f>
        <v>TOAN</v>
      </c>
      <c r="L15" s="5" t="str">
        <f>IF(ISNA(VLOOKUP(XEP!K15,Sheet1!$B$2:$C$100,2,0)),"x",VLOOKUP(XEP!K15,Sheet1!$B$2:$C$100,2,0))</f>
        <v>QP</v>
      </c>
      <c r="M15" s="5" t="str">
        <f>IF(ISNA(VLOOKUP(XEP!L15,Sheet1!$B$2:$C$100,2,0)),"x",VLOOKUP(XEP!L15,Sheet1!$B$2:$C$100,2,0))</f>
        <v>TD</v>
      </c>
      <c r="N15" s="5" t="str">
        <f>IF(ISNA(VLOOKUP(XEP!M15,Sheet1!$B$2:$C$100,2,0)),"x",VLOOKUP(XEP!M15,Sheet1!$B$2:$C$100,2,0))</f>
        <v>AV</v>
      </c>
      <c r="O15" s="5" t="str">
        <f>IF(ISNA(VLOOKUP(XEP!N15,Sheet1!$B$2:$C$100,2,0)),"x",VLOOKUP(XEP!N15,Sheet1!$B$2:$C$100,2,0))</f>
        <v>x</v>
      </c>
    </row>
    <row r="16" spans="2:15" ht="15.75">
      <c r="B16" s="92" t="s">
        <v>23</v>
      </c>
      <c r="C16" s="5">
        <v>2</v>
      </c>
      <c r="D16" s="5" t="str">
        <f>IF(ISNA(VLOOKUP(XEP!C16,Sheet1!$B$2:$C$100,2,0)),"x",VLOOKUP(XEP!C16,Sheet1!$B$2:$C$100,2,0))</f>
        <v>TOAN</v>
      </c>
      <c r="E16" s="5" t="str">
        <f>IF(ISNA(VLOOKUP(XEP!D16,Sheet1!$B$2:$C$100,2,0)),"x",VLOOKUP(XEP!D16,Sheet1!$B$2:$C$100,2,0))</f>
        <v>AV</v>
      </c>
      <c r="F16" s="5" t="str">
        <f>IF(ISNA(VLOOKUP(XEP!E16,Sheet1!$B$2:$C$100,2,0)),"x",VLOOKUP(XEP!E16,Sheet1!$B$2:$C$100,2,0))</f>
        <v>x</v>
      </c>
      <c r="G16" s="5" t="str">
        <f>IF(ISNA(VLOOKUP(XEP!F16,Sheet1!$B$2:$C$100,2,0)),"x",VLOOKUP(XEP!F16,Sheet1!$B$2:$C$100,2,0))</f>
        <v>TOAN</v>
      </c>
      <c r="H16" s="5" t="str">
        <f>IF(ISNA(VLOOKUP(XEP!G16,Sheet1!$B$2:$C$100,2,0)),"x",VLOOKUP(XEP!G16,Sheet1!$B$2:$C$100,2,0))</f>
        <v>x</v>
      </c>
      <c r="I16" s="5" t="str">
        <f>IF(ISNA(VLOOKUP(XEP!H16,Sheet1!$B$2:$C$100,2,0)),"x",VLOOKUP(XEP!H16,Sheet1!$B$2:$C$100,2,0))</f>
        <v>AV</v>
      </c>
      <c r="J16" s="5" t="str">
        <f>IF(ISNA(VLOOKUP(XEP!I16,Sheet1!$B$2:$C$100,2,0)),"x",VLOOKUP(XEP!I16,Sheet1!$B$2:$C$100,2,0))</f>
        <v>TOAN</v>
      </c>
      <c r="K16" s="5" t="str">
        <f>IF(ISNA(VLOOKUP(XEP!J16,Sheet1!$B$2:$C$100,2,0)),"x",VLOOKUP(XEP!J16,Sheet1!$B$2:$C$100,2,0))</f>
        <v>x</v>
      </c>
      <c r="L16" s="5" t="str">
        <f>IF(ISNA(VLOOKUP(XEP!K16,Sheet1!$B$2:$C$100,2,0)),"x",VLOOKUP(XEP!K16,Sheet1!$B$2:$C$100,2,0))</f>
        <v>x</v>
      </c>
      <c r="M16" s="5" t="str">
        <f>IF(ISNA(VLOOKUP(XEP!L16,Sheet1!$B$2:$C$100,2,0)),"x",VLOOKUP(XEP!L16,Sheet1!$B$2:$C$100,2,0))</f>
        <v>x</v>
      </c>
      <c r="N16" s="5" t="str">
        <f>IF(ISNA(VLOOKUP(XEP!M16,Sheet1!$B$2:$C$100,2,0)),"x",VLOOKUP(XEP!M16,Sheet1!$B$2:$C$100,2,0))</f>
        <v>QP</v>
      </c>
      <c r="O16" s="5" t="str">
        <f>IF(ISNA(VLOOKUP(XEP!N16,Sheet1!$B$2:$C$100,2,0)),"x",VLOOKUP(XEP!N16,Sheet1!$B$2:$C$100,2,0))</f>
        <v>TOAN</v>
      </c>
    </row>
    <row r="17" spans="2:15" ht="15.75">
      <c r="B17" s="92"/>
      <c r="C17" s="5">
        <v>3</v>
      </c>
      <c r="D17" s="5" t="str">
        <f>IF(ISNA(VLOOKUP(XEP!C17,Sheet1!$B$2:$C$100,2,0)),"x",VLOOKUP(XEP!C17,Sheet1!$B$2:$C$100,2,0))</f>
        <v>TOAN</v>
      </c>
      <c r="E17" s="5" t="str">
        <f>IF(ISNA(VLOOKUP(XEP!D17,Sheet1!$B$2:$C$100,2,0)),"x",VLOOKUP(XEP!D17,Sheet1!$B$2:$C$100,2,0))</f>
        <v>AV</v>
      </c>
      <c r="F17" s="5" t="str">
        <f>IF(ISNA(VLOOKUP(XEP!E17,Sheet1!$B$2:$C$100,2,0)),"x",VLOOKUP(XEP!E17,Sheet1!$B$2:$C$100,2,0))</f>
        <v>TD</v>
      </c>
      <c r="G17" s="5" t="str">
        <f>IF(ISNA(VLOOKUP(XEP!F17,Sheet1!$B$2:$C$100,2,0)),"x",VLOOKUP(XEP!F17,Sheet1!$B$2:$C$100,2,0))</f>
        <v>TOAN</v>
      </c>
      <c r="H17" s="5" t="str">
        <f>IF(ISNA(VLOOKUP(XEP!G17,Sheet1!$B$2:$C$100,2,0)),"x",VLOOKUP(XEP!G17,Sheet1!$B$2:$C$100,2,0))</f>
        <v>x</v>
      </c>
      <c r="I17" s="5" t="str">
        <f>IF(ISNA(VLOOKUP(XEP!H17,Sheet1!$B$2:$C$100,2,0)),"x",VLOOKUP(XEP!H17,Sheet1!$B$2:$C$100,2,0))</f>
        <v>AV</v>
      </c>
      <c r="J17" s="5" t="str">
        <f>IF(ISNA(VLOOKUP(XEP!I17,Sheet1!$B$2:$C$100,2,0)),"x",VLOOKUP(XEP!I17,Sheet1!$B$2:$C$100,2,0))</f>
        <v>TOAN</v>
      </c>
      <c r="K17" s="5" t="str">
        <f>IF(ISNA(VLOOKUP(XEP!J17,Sheet1!$B$2:$C$100,2,0)),"x",VLOOKUP(XEP!J17,Sheet1!$B$2:$C$100,2,0))</f>
        <v>QP</v>
      </c>
      <c r="L17" s="5" t="str">
        <f>IF(ISNA(VLOOKUP(XEP!K17,Sheet1!$B$2:$C$100,2,0)),"x",VLOOKUP(XEP!K17,Sheet1!$B$2:$C$100,2,0))</f>
        <v>x</v>
      </c>
      <c r="M17" s="5" t="str">
        <f>IF(ISNA(VLOOKUP(XEP!L17,Sheet1!$B$2:$C$100,2,0)),"x",VLOOKUP(XEP!L17,Sheet1!$B$2:$C$100,2,0))</f>
        <v>x</v>
      </c>
      <c r="N17" s="5" t="str">
        <f>IF(ISNA(VLOOKUP(XEP!M17,Sheet1!$B$2:$C$100,2,0)),"x",VLOOKUP(XEP!M17,Sheet1!$B$2:$C$100,2,0))</f>
        <v>TD</v>
      </c>
      <c r="O17" s="5" t="str">
        <f>IF(ISNA(VLOOKUP(XEP!N17,Sheet1!$B$2:$C$100,2,0)),"x",VLOOKUP(XEP!N17,Sheet1!$B$2:$C$100,2,0))</f>
        <v>TOAN</v>
      </c>
    </row>
    <row r="18" spans="2:15" ht="15.75">
      <c r="B18" s="92"/>
      <c r="C18" s="5">
        <v>4</v>
      </c>
      <c r="D18" s="5" t="str">
        <f>IF(ISNA(VLOOKUP(XEP!C18,Sheet1!$B$2:$C$100,2,0)),"x",VLOOKUP(XEP!C18,Sheet1!$B$2:$C$100,2,0))</f>
        <v>TD</v>
      </c>
      <c r="E18" s="5" t="str">
        <f>IF(ISNA(VLOOKUP(XEP!D18,Sheet1!$B$2:$C$100,2,0)),"x",VLOOKUP(XEP!D18,Sheet1!$B$2:$C$100,2,0))</f>
        <v>x</v>
      </c>
      <c r="F18" s="5" t="str">
        <f>IF(ISNA(VLOOKUP(XEP!E18,Sheet1!$B$2:$C$100,2,0)),"x",VLOOKUP(XEP!E18,Sheet1!$B$2:$C$100,2,0))</f>
        <v>x</v>
      </c>
      <c r="G18" s="5" t="str">
        <f>IF(ISNA(VLOOKUP(XEP!F18,Sheet1!$B$2:$C$100,2,0)),"x",VLOOKUP(XEP!F18,Sheet1!$B$2:$C$100,2,0))</f>
        <v>AV</v>
      </c>
      <c r="H18" s="5" t="str">
        <f>IF(ISNA(VLOOKUP(XEP!G18,Sheet1!$B$2:$C$100,2,0)),"x",VLOOKUP(XEP!G18,Sheet1!$B$2:$C$100,2,0))</f>
        <v>AV</v>
      </c>
      <c r="I18" s="5" t="str">
        <f>IF(ISNA(VLOOKUP(XEP!H18,Sheet1!$B$2:$C$100,2,0)),"x",VLOOKUP(XEP!H18,Sheet1!$B$2:$C$100,2,0))</f>
        <v>TOAN</v>
      </c>
      <c r="J18" s="5" t="str">
        <f>IF(ISNA(VLOOKUP(XEP!I18,Sheet1!$B$2:$C$100,2,0)),"x",VLOOKUP(XEP!I18,Sheet1!$B$2:$C$100,2,0))</f>
        <v>AV</v>
      </c>
      <c r="K18" s="5" t="str">
        <f>IF(ISNA(VLOOKUP(XEP!J18,Sheet1!$B$2:$C$100,2,0)),"x",VLOOKUP(XEP!J18,Sheet1!$B$2:$C$100,2,0))</f>
        <v>TD</v>
      </c>
      <c r="L18" s="5" t="str">
        <f>IF(ISNA(VLOOKUP(XEP!K18,Sheet1!$B$2:$C$100,2,0)),"x",VLOOKUP(XEP!K18,Sheet1!$B$2:$C$100,2,0))</f>
        <v>x</v>
      </c>
      <c r="M18" s="5" t="str">
        <f>IF(ISNA(VLOOKUP(XEP!L18,Sheet1!$B$2:$C$100,2,0)),"x",VLOOKUP(XEP!L18,Sheet1!$B$2:$C$100,2,0))</f>
        <v>x</v>
      </c>
      <c r="N18" s="5" t="str">
        <f>IF(ISNA(VLOOKUP(XEP!M18,Sheet1!$B$2:$C$100,2,0)),"x",VLOOKUP(XEP!M18,Sheet1!$B$2:$C$100,2,0))</f>
        <v>TOAN</v>
      </c>
      <c r="O18" s="5" t="str">
        <f>IF(ISNA(VLOOKUP(XEP!N18,Sheet1!$B$2:$C$100,2,0)),"x",VLOOKUP(XEP!N18,Sheet1!$B$2:$C$100,2,0))</f>
        <v>QP</v>
      </c>
    </row>
    <row r="19" spans="2:15" ht="15.75">
      <c r="B19" s="92"/>
      <c r="C19" s="5">
        <v>5</v>
      </c>
      <c r="D19" s="5" t="str">
        <f>IF(ISNA(VLOOKUP(XEP!C19,Sheet1!$B$2:$C$100,2,0)),"x",VLOOKUP(XEP!C19,Sheet1!$B$2:$C$100,2,0))</f>
        <v>x</v>
      </c>
      <c r="E19" s="5" t="str">
        <f>IF(ISNA(VLOOKUP(XEP!D19,Sheet1!$B$2:$C$100,2,0)),"x",VLOOKUP(XEP!D19,Sheet1!$B$2:$C$100,2,0))</f>
        <v>TD</v>
      </c>
      <c r="F19" s="5" t="str">
        <f>IF(ISNA(VLOOKUP(XEP!E19,Sheet1!$B$2:$C$100,2,0)),"x",VLOOKUP(XEP!E19,Sheet1!$B$2:$C$100,2,0))</f>
        <v>x</v>
      </c>
      <c r="G19" s="5" t="str">
        <f>IF(ISNA(VLOOKUP(XEP!F19,Sheet1!$B$2:$C$100,2,0)),"x",VLOOKUP(XEP!F19,Sheet1!$B$2:$C$100,2,0))</f>
        <v>AV</v>
      </c>
      <c r="H19" s="5" t="str">
        <f>IF(ISNA(VLOOKUP(XEP!G19,Sheet1!$B$2:$C$100,2,0)),"x",VLOOKUP(XEP!G19,Sheet1!$B$2:$C$100,2,0))</f>
        <v>AV</v>
      </c>
      <c r="I19" s="5" t="str">
        <f>IF(ISNA(VLOOKUP(XEP!H19,Sheet1!$B$2:$C$100,2,0)),"x",VLOOKUP(XEP!H19,Sheet1!$B$2:$C$100,2,0))</f>
        <v>TOAN</v>
      </c>
      <c r="J19" s="5" t="str">
        <f>IF(ISNA(VLOOKUP(XEP!I19,Sheet1!$B$2:$C$100,2,0)),"x",VLOOKUP(XEP!I19,Sheet1!$B$2:$C$100,2,0))</f>
        <v>AV</v>
      </c>
      <c r="K19" s="5" t="str">
        <f>IF(ISNA(VLOOKUP(XEP!J19,Sheet1!$B$2:$C$100,2,0)),"x",VLOOKUP(XEP!J19,Sheet1!$B$2:$C$100,2,0))</f>
        <v>x</v>
      </c>
      <c r="L19" s="5" t="str">
        <f>IF(ISNA(VLOOKUP(XEP!K19,Sheet1!$B$2:$C$100,2,0)),"x",VLOOKUP(XEP!K19,Sheet1!$B$2:$C$100,2,0))</f>
        <v>x</v>
      </c>
      <c r="M19" s="5" t="str">
        <f>IF(ISNA(VLOOKUP(XEP!L19,Sheet1!$B$2:$C$100,2,0)),"x",VLOOKUP(XEP!L19,Sheet1!$B$2:$C$100,2,0))</f>
        <v>x</v>
      </c>
      <c r="N19" s="5" t="str">
        <f>IF(ISNA(VLOOKUP(XEP!M19,Sheet1!$B$2:$C$100,2,0)),"x",VLOOKUP(XEP!M19,Sheet1!$B$2:$C$100,2,0))</f>
        <v>TOAN</v>
      </c>
      <c r="O19" s="5" t="str">
        <f>IF(ISNA(VLOOKUP(XEP!N19,Sheet1!$B$2:$C$100,2,0)),"x",VLOOKUP(XEP!N19,Sheet1!$B$2:$C$100,2,0))</f>
        <v>TD</v>
      </c>
    </row>
    <row r="20" spans="2:15" ht="15.75">
      <c r="B20" s="92" t="s">
        <v>27</v>
      </c>
      <c r="C20" s="5">
        <v>2</v>
      </c>
      <c r="D20" s="5" t="str">
        <f>IF(ISNA(VLOOKUP(XEP!C20,Sheet1!$B$2:$C$100,2,0)),"x",VLOOKUP(XEP!C20,Sheet1!$B$2:$C$100,2,0))</f>
        <v>TOAN</v>
      </c>
      <c r="E20" s="5" t="str">
        <f>IF(ISNA(VLOOKUP(XEP!D20,Sheet1!$B$2:$C$100,2,0)),"x",VLOOKUP(XEP!D20,Sheet1!$B$2:$C$100,2,0))</f>
        <v>TOAN</v>
      </c>
      <c r="F20" s="5" t="str">
        <f>IF(ISNA(VLOOKUP(XEP!E20,Sheet1!$B$2:$C$100,2,0)),"x",VLOOKUP(XEP!E20,Sheet1!$B$2:$C$100,2,0))</f>
        <v>QP</v>
      </c>
      <c r="G20" s="5" t="str">
        <f>IF(ISNA(VLOOKUP(XEP!F20,Sheet1!$B$2:$C$100,2,0)),"x",VLOOKUP(XEP!F20,Sheet1!$B$2:$C$100,2,0))</f>
        <v>TOAN</v>
      </c>
      <c r="H20" s="5" t="str">
        <f>IF(ISNA(VLOOKUP(XEP!G20,Sheet1!$B$2:$C$100,2,0)),"x",VLOOKUP(XEP!G20,Sheet1!$B$2:$C$100,2,0))</f>
        <v>TOAN</v>
      </c>
      <c r="I20" s="5" t="str">
        <f>IF(ISNA(VLOOKUP(XEP!H20,Sheet1!$B$2:$C$100,2,0)),"x",VLOOKUP(XEP!H20,Sheet1!$B$2:$C$100,2,0))</f>
        <v>TD</v>
      </c>
      <c r="J20" s="5" t="str">
        <f>IF(ISNA(VLOOKUP(XEP!I20,Sheet1!$B$2:$C$100,2,0)),"x",VLOOKUP(XEP!I20,Sheet1!$B$2:$C$100,2,0))</f>
        <v>TOAN</v>
      </c>
      <c r="K20" s="5" t="str">
        <f>IF(ISNA(VLOOKUP(XEP!J20,Sheet1!$B$2:$C$100,2,0)),"x",VLOOKUP(XEP!J20,Sheet1!$B$2:$C$100,2,0))</f>
        <v>AV</v>
      </c>
      <c r="L20" s="5" t="str">
        <f>IF(ISNA(VLOOKUP(XEP!K20,Sheet1!$B$2:$C$100,2,0)),"x",VLOOKUP(XEP!K20,Sheet1!$B$2:$C$100,2,0))</f>
        <v>TOAN</v>
      </c>
      <c r="M20" s="5" t="str">
        <f>IF(ISNA(VLOOKUP(XEP!L20,Sheet1!$B$2:$C$100,2,0)),"x",VLOOKUP(XEP!L20,Sheet1!$B$2:$C$100,2,0))</f>
        <v>AV</v>
      </c>
      <c r="N20" s="5" t="str">
        <f>IF(ISNA(VLOOKUP(XEP!M20,Sheet1!$B$2:$C$100,2,0)),"x",VLOOKUP(XEP!M20,Sheet1!$B$2:$C$100,2,0))</f>
        <v>x</v>
      </c>
      <c r="O20" s="5" t="str">
        <f>IF(ISNA(VLOOKUP(XEP!N20,Sheet1!$B$2:$C$100,2,0)),"x",VLOOKUP(XEP!N20,Sheet1!$B$2:$C$100,2,0))</f>
        <v>AV</v>
      </c>
    </row>
    <row r="21" spans="2:15" ht="15.75">
      <c r="B21" s="92"/>
      <c r="C21" s="5">
        <v>3</v>
      </c>
      <c r="D21" s="5" t="str">
        <f>IF(ISNA(VLOOKUP(XEP!C21,Sheet1!$B$2:$C$100,2,0)),"x",VLOOKUP(XEP!C21,Sheet1!$B$2:$C$100,2,0))</f>
        <v>TOAN</v>
      </c>
      <c r="E21" s="5" t="str">
        <f>IF(ISNA(VLOOKUP(XEP!D21,Sheet1!$B$2:$C$100,2,0)),"x",VLOOKUP(XEP!D21,Sheet1!$B$2:$C$100,2,0))</f>
        <v>TOAN</v>
      </c>
      <c r="F21" s="5" t="str">
        <f>IF(ISNA(VLOOKUP(XEP!E21,Sheet1!$B$2:$C$100,2,0)),"x",VLOOKUP(XEP!E21,Sheet1!$B$2:$C$100,2,0))</f>
        <v>TD</v>
      </c>
      <c r="G21" s="5" t="str">
        <f>IF(ISNA(VLOOKUP(XEP!F21,Sheet1!$B$2:$C$100,2,0)),"x",VLOOKUP(XEP!F21,Sheet1!$B$2:$C$100,2,0))</f>
        <v>TOAN</v>
      </c>
      <c r="H21" s="5" t="str">
        <f>IF(ISNA(VLOOKUP(XEP!G21,Sheet1!$B$2:$C$100,2,0)),"x",VLOOKUP(XEP!G21,Sheet1!$B$2:$C$100,2,0))</f>
        <v>TOAN</v>
      </c>
      <c r="I21" s="5" t="str">
        <f>IF(ISNA(VLOOKUP(XEP!H21,Sheet1!$B$2:$C$100,2,0)),"x",VLOOKUP(XEP!H21,Sheet1!$B$2:$C$100,2,0))</f>
        <v>QP</v>
      </c>
      <c r="J21" s="5" t="str">
        <f>IF(ISNA(VLOOKUP(XEP!I21,Sheet1!$B$2:$C$100,2,0)),"x",VLOOKUP(XEP!I21,Sheet1!$B$2:$C$100,2,0))</f>
        <v>TOAN</v>
      </c>
      <c r="K21" s="5" t="str">
        <f>IF(ISNA(VLOOKUP(XEP!J21,Sheet1!$B$2:$C$100,2,0)),"x",VLOOKUP(XEP!J21,Sheet1!$B$2:$C$100,2,0))</f>
        <v>AV</v>
      </c>
      <c r="L21" s="5" t="str">
        <f>IF(ISNA(VLOOKUP(XEP!K21,Sheet1!$B$2:$C$100,2,0)),"x",VLOOKUP(XEP!K21,Sheet1!$B$2:$C$100,2,0))</f>
        <v>TOAN</v>
      </c>
      <c r="M21" s="5" t="str">
        <f>IF(ISNA(VLOOKUP(XEP!L21,Sheet1!$B$2:$C$100,2,0)),"x",VLOOKUP(XEP!L21,Sheet1!$B$2:$C$100,2,0))</f>
        <v>AV</v>
      </c>
      <c r="N21" s="5" t="str">
        <f>IF(ISNA(VLOOKUP(XEP!M21,Sheet1!$B$2:$C$100,2,0)),"x",VLOOKUP(XEP!M21,Sheet1!$B$2:$C$100,2,0))</f>
        <v>x</v>
      </c>
      <c r="O21" s="5" t="str">
        <f>IF(ISNA(VLOOKUP(XEP!N21,Sheet1!$B$2:$C$100,2,0)),"x",VLOOKUP(XEP!N21,Sheet1!$B$2:$C$100,2,0))</f>
        <v>AV</v>
      </c>
    </row>
    <row r="22" spans="2:15" ht="15.75">
      <c r="B22" s="92"/>
      <c r="C22" s="5">
        <v>4</v>
      </c>
      <c r="D22" s="5" t="str">
        <f>IF(ISNA(VLOOKUP(XEP!C22,Sheet1!$B$2:$C$100,2,0)),"x",VLOOKUP(XEP!C22,Sheet1!$B$2:$C$100,2,0))</f>
        <v>x</v>
      </c>
      <c r="E22" s="5" t="str">
        <f>IF(ISNA(VLOOKUP(XEP!D22,Sheet1!$B$2:$C$100,2,0)),"x",VLOOKUP(XEP!D22,Sheet1!$B$2:$C$100,2,0))</f>
        <v>x</v>
      </c>
      <c r="F22" s="5" t="str">
        <f>IF(ISNA(VLOOKUP(XEP!E22,Sheet1!$B$2:$C$100,2,0)),"x",VLOOKUP(XEP!E22,Sheet1!$B$2:$C$100,2,0))</f>
        <v>TOAN</v>
      </c>
      <c r="G22" s="5" t="str">
        <f>IF(ISNA(VLOOKUP(XEP!F22,Sheet1!$B$2:$C$100,2,0)),"x",VLOOKUP(XEP!F22,Sheet1!$B$2:$C$100,2,0))</f>
        <v>TD</v>
      </c>
      <c r="H22" s="5" t="str">
        <f>IF(ISNA(VLOOKUP(XEP!G22,Sheet1!$B$2:$C$100,2,0)),"x",VLOOKUP(XEP!G22,Sheet1!$B$2:$C$100,2,0))</f>
        <v>QP</v>
      </c>
      <c r="I22" s="5" t="str">
        <f>IF(ISNA(VLOOKUP(XEP!H22,Sheet1!$B$2:$C$100,2,0)),"x",VLOOKUP(XEP!H22,Sheet1!$B$2:$C$100,2,0))</f>
        <v>x</v>
      </c>
      <c r="J22" s="5" t="str">
        <f>IF(ISNA(VLOOKUP(XEP!I22,Sheet1!$B$2:$C$100,2,0)),"x",VLOOKUP(XEP!I22,Sheet1!$B$2:$C$100,2,0))</f>
        <v>TD</v>
      </c>
      <c r="K22" s="5" t="str">
        <f>IF(ISNA(VLOOKUP(XEP!J22,Sheet1!$B$2:$C$100,2,0)),"x",VLOOKUP(XEP!J22,Sheet1!$B$2:$C$100,2,0))</f>
        <v>TOAN</v>
      </c>
      <c r="L22" s="5" t="str">
        <f>IF(ISNA(VLOOKUP(XEP!K22,Sheet1!$B$2:$C$100,2,0)),"x",VLOOKUP(XEP!K22,Sheet1!$B$2:$C$100,2,0))</f>
        <v>x</v>
      </c>
      <c r="M22" s="5" t="str">
        <f>IF(ISNA(VLOOKUP(XEP!L22,Sheet1!$B$2:$C$100,2,0)),"x",VLOOKUP(XEP!L22,Sheet1!$B$2:$C$100,2,0))</f>
        <v>TOAN</v>
      </c>
      <c r="N22" s="5" t="str">
        <f>IF(ISNA(VLOOKUP(XEP!M22,Sheet1!$B$2:$C$100,2,0)),"x",VLOOKUP(XEP!M22,Sheet1!$B$2:$C$100,2,0))</f>
        <v>x</v>
      </c>
      <c r="O22" s="5" t="str">
        <f>IF(ISNA(VLOOKUP(XEP!N22,Sheet1!$B$2:$C$100,2,0)),"x",VLOOKUP(XEP!N22,Sheet1!$B$2:$C$100,2,0))</f>
        <v>TOAN</v>
      </c>
    </row>
    <row r="23" spans="2:15" ht="15.75">
      <c r="B23" s="92"/>
      <c r="C23" s="5">
        <v>5</v>
      </c>
      <c r="D23" s="5" t="str">
        <f>IF(ISNA(VLOOKUP(XEP!C23,Sheet1!$B$2:$C$100,2,0)),"x",VLOOKUP(XEP!C23,Sheet1!$B$2:$C$100,2,0))</f>
        <v>x</v>
      </c>
      <c r="E23" s="5" t="str">
        <f>IF(ISNA(VLOOKUP(XEP!D23,Sheet1!$B$2:$C$100,2,0)),"x",VLOOKUP(XEP!D23,Sheet1!$B$2:$C$100,2,0))</f>
        <v>x</v>
      </c>
      <c r="F23" s="5" t="str">
        <f>IF(ISNA(VLOOKUP(XEP!E23,Sheet1!$B$2:$C$100,2,0)),"x",VLOOKUP(XEP!E23,Sheet1!$B$2:$C$100,2,0))</f>
        <v>TOAN</v>
      </c>
      <c r="G23" s="5" t="str">
        <f>IF(ISNA(VLOOKUP(XEP!F23,Sheet1!$B$2:$C$100,2,0)),"x",VLOOKUP(XEP!F23,Sheet1!$B$2:$C$100,2,0))</f>
        <v>QP</v>
      </c>
      <c r="H23" s="5" t="str">
        <f>IF(ISNA(VLOOKUP(XEP!G23,Sheet1!$B$2:$C$100,2,0)),"x",VLOOKUP(XEP!G23,Sheet1!$B$2:$C$100,2,0))</f>
        <v>TD</v>
      </c>
      <c r="I23" s="5" t="str">
        <f>IF(ISNA(VLOOKUP(XEP!H23,Sheet1!$B$2:$C$100,2,0)),"x",VLOOKUP(XEP!H23,Sheet1!$B$2:$C$100,2,0))</f>
        <v>x</v>
      </c>
      <c r="J23" s="5" t="str">
        <f>IF(ISNA(VLOOKUP(XEP!I23,Sheet1!$B$2:$C$100,2,0)),"x",VLOOKUP(XEP!I23,Sheet1!$B$2:$C$100,2,0))</f>
        <v>x</v>
      </c>
      <c r="K23" s="5" t="str">
        <f>IF(ISNA(VLOOKUP(XEP!J23,Sheet1!$B$2:$C$100,2,0)),"x",VLOOKUP(XEP!J23,Sheet1!$B$2:$C$100,2,0))</f>
        <v>TOAN</v>
      </c>
      <c r="L23" s="5" t="str">
        <f>IF(ISNA(VLOOKUP(XEP!K23,Sheet1!$B$2:$C$100,2,0)),"x",VLOOKUP(XEP!K23,Sheet1!$B$2:$C$100,2,0))</f>
        <v>x</v>
      </c>
      <c r="M23" s="5" t="str">
        <f>IF(ISNA(VLOOKUP(XEP!L23,Sheet1!$B$2:$C$100,2,0)),"x",VLOOKUP(XEP!L23,Sheet1!$B$2:$C$100,2,0))</f>
        <v>TOAN</v>
      </c>
      <c r="N23" s="5" t="str">
        <f>IF(ISNA(VLOOKUP(XEP!M23,Sheet1!$B$2:$C$100,2,0)),"x",VLOOKUP(XEP!M23,Sheet1!$B$2:$C$100,2,0))</f>
        <v>x</v>
      </c>
      <c r="O23" s="5" t="str">
        <f>IF(ISNA(VLOOKUP(XEP!N23,Sheet1!$B$2:$C$100,2,0)),"x",VLOOKUP(XEP!N23,Sheet1!$B$2:$C$100,2,0))</f>
        <v>TOAN</v>
      </c>
    </row>
    <row r="24" spans="2:15" ht="15.75">
      <c r="B24" s="92" t="s">
        <v>30</v>
      </c>
      <c r="C24" s="5">
        <v>2</v>
      </c>
      <c r="D24" s="5" t="str">
        <f>IF(ISNA(VLOOKUP(XEP!C24,Sheet1!$B$2:$C$100,2,0)),"x",VLOOKUP(XEP!C24,Sheet1!$B$2:$C$100,2,0))</f>
        <v>x</v>
      </c>
      <c r="E24" s="5" t="str">
        <f>IF(ISNA(VLOOKUP(XEP!D24,Sheet1!$B$2:$C$100,2,0)),"x",VLOOKUP(XEP!D24,Sheet1!$B$2:$C$100,2,0))</f>
        <v>x</v>
      </c>
      <c r="F24" s="5" t="str">
        <f>IF(ISNA(VLOOKUP(XEP!E24,Sheet1!$B$2:$C$100,2,0)),"x",VLOOKUP(XEP!E24,Sheet1!$B$2:$C$100,2,0))</f>
        <v>x</v>
      </c>
      <c r="G24" s="5" t="str">
        <f>IF(ISNA(VLOOKUP(XEP!F24,Sheet1!$B$2:$C$100,2,0)),"x",VLOOKUP(XEP!F24,Sheet1!$B$2:$C$100,2,0))</f>
        <v>x</v>
      </c>
      <c r="H24" s="5" t="str">
        <f>IF(ISNA(VLOOKUP(XEP!G24,Sheet1!$B$2:$C$100,2,0)),"x",VLOOKUP(XEP!G24,Sheet1!$B$2:$C$100,2,0))</f>
        <v>x</v>
      </c>
      <c r="I24" s="5" t="str">
        <f>IF(ISNA(VLOOKUP(XEP!H24,Sheet1!$B$2:$C$100,2,0)),"x",VLOOKUP(XEP!H24,Sheet1!$B$2:$C$100,2,0))</f>
        <v>x</v>
      </c>
      <c r="J24" s="5" t="str">
        <f>IF(ISNA(VLOOKUP(XEP!I24,Sheet1!$B$2:$C$100,2,0)),"x",VLOOKUP(XEP!I24,Sheet1!$B$2:$C$100,2,0))</f>
        <v>x</v>
      </c>
      <c r="K24" s="5" t="str">
        <f>IF(ISNA(VLOOKUP(XEP!J24,Sheet1!$B$2:$C$100,2,0)),"x",VLOOKUP(XEP!J24,Sheet1!$B$2:$C$100,2,0))</f>
        <v>x</v>
      </c>
      <c r="L24" s="5" t="str">
        <f>IF(ISNA(VLOOKUP(XEP!K24,Sheet1!$B$2:$C$100,2,0)),"x",VLOOKUP(XEP!K24,Sheet1!$B$2:$C$100,2,0))</f>
        <v>x</v>
      </c>
      <c r="M24" s="5" t="str">
        <f>IF(ISNA(VLOOKUP(XEP!L24,Sheet1!$B$2:$C$100,2,0)),"x",VLOOKUP(XEP!L24,Sheet1!$B$2:$C$100,2,0))</f>
        <v>x</v>
      </c>
      <c r="N24" s="5" t="str">
        <f>IF(ISNA(VLOOKUP(XEP!M24,Sheet1!$B$2:$C$100,2,0)),"x",VLOOKUP(XEP!M24,Sheet1!$B$2:$C$100,2,0))</f>
        <v>x</v>
      </c>
      <c r="O24" s="5" t="str">
        <f>IF(ISNA(VLOOKUP(XEP!N24,Sheet1!$B$2:$C$100,2,0)),"x",VLOOKUP(XEP!N24,Sheet1!$B$2:$C$100,2,0))</f>
        <v>TD</v>
      </c>
    </row>
    <row r="25" spans="2:15" ht="15.75">
      <c r="B25" s="92"/>
      <c r="C25" s="5">
        <v>3</v>
      </c>
      <c r="D25" s="5" t="str">
        <f>IF(ISNA(VLOOKUP(XEP!C25,Sheet1!$B$2:$C$100,2,0)),"x",VLOOKUP(XEP!C25,Sheet1!$B$2:$C$100,2,0))</f>
        <v>x</v>
      </c>
      <c r="E25" s="5" t="str">
        <f>IF(ISNA(VLOOKUP(XEP!D25,Sheet1!$B$2:$C$100,2,0)),"x",VLOOKUP(XEP!D25,Sheet1!$B$2:$C$100,2,0))</f>
        <v>x</v>
      </c>
      <c r="F25" s="5" t="str">
        <f>IF(ISNA(VLOOKUP(XEP!E25,Sheet1!$B$2:$C$100,2,0)),"x",VLOOKUP(XEP!E25,Sheet1!$B$2:$C$100,2,0))</f>
        <v>x</v>
      </c>
      <c r="G25" s="5" t="str">
        <f>IF(ISNA(VLOOKUP(XEP!F25,Sheet1!$B$2:$C$100,2,0)),"x",VLOOKUP(XEP!F25,Sheet1!$B$2:$C$100,2,0))</f>
        <v>x</v>
      </c>
      <c r="H25" s="5" t="str">
        <f>IF(ISNA(VLOOKUP(XEP!G25,Sheet1!$B$2:$C$100,2,0)),"x",VLOOKUP(XEP!G25,Sheet1!$B$2:$C$100,2,0))</f>
        <v>x</v>
      </c>
      <c r="I25" s="5" t="str">
        <f>IF(ISNA(VLOOKUP(XEP!H25,Sheet1!$B$2:$C$100,2,0)),"x",VLOOKUP(XEP!H25,Sheet1!$B$2:$C$100,2,0))</f>
        <v>x</v>
      </c>
      <c r="J25" s="5" t="str">
        <f>IF(ISNA(VLOOKUP(XEP!I25,Sheet1!$B$2:$C$100,2,0)),"x",VLOOKUP(XEP!I25,Sheet1!$B$2:$C$100,2,0))</f>
        <v>x</v>
      </c>
      <c r="K25" s="5" t="str">
        <f>IF(ISNA(VLOOKUP(XEP!J25,Sheet1!$B$2:$C$100,2,0)),"x",VLOOKUP(XEP!J25,Sheet1!$B$2:$C$100,2,0))</f>
        <v>x</v>
      </c>
      <c r="L25" s="5" t="str">
        <f>IF(ISNA(VLOOKUP(XEP!K25,Sheet1!$B$2:$C$100,2,0)),"x",VLOOKUP(XEP!K25,Sheet1!$B$2:$C$100,2,0))</f>
        <v>TOAN</v>
      </c>
      <c r="M25" s="5" t="str">
        <f>IF(ISNA(VLOOKUP(XEP!L25,Sheet1!$B$2:$C$100,2,0)),"x",VLOOKUP(XEP!L25,Sheet1!$B$2:$C$100,2,0))</f>
        <v>TD</v>
      </c>
      <c r="N25" s="5" t="str">
        <f>IF(ISNA(VLOOKUP(XEP!M25,Sheet1!$B$2:$C$100,2,0)),"x",VLOOKUP(XEP!M25,Sheet1!$B$2:$C$100,2,0))</f>
        <v>x</v>
      </c>
      <c r="O25" s="5" t="str">
        <f>IF(ISNA(VLOOKUP(XEP!N25,Sheet1!$B$2:$C$100,2,0)),"x",VLOOKUP(XEP!N25,Sheet1!$B$2:$C$100,2,0))</f>
        <v>x</v>
      </c>
    </row>
    <row r="26" spans="2:15" ht="15.75">
      <c r="B26" s="92"/>
      <c r="C26" s="5">
        <v>4</v>
      </c>
      <c r="D26" s="5" t="str">
        <f>IF(ISNA(VLOOKUP(XEP!C26,Sheet1!$B$2:$C$100,2,0)),"x",VLOOKUP(XEP!C26,Sheet1!$B$2:$C$100,2,0))</f>
        <v>x</v>
      </c>
      <c r="E26" s="5" t="str">
        <f>IF(ISNA(VLOOKUP(XEP!D26,Sheet1!$B$2:$C$100,2,0)),"x",VLOOKUP(XEP!D26,Sheet1!$B$2:$C$100,2,0))</f>
        <v>x</v>
      </c>
      <c r="F26" s="5" t="str">
        <f>IF(ISNA(VLOOKUP(XEP!E26,Sheet1!$B$2:$C$100,2,0)),"x",VLOOKUP(XEP!E26,Sheet1!$B$2:$C$100,2,0))</f>
        <v>x</v>
      </c>
      <c r="G26" s="5" t="str">
        <f>IF(ISNA(VLOOKUP(XEP!F26,Sheet1!$B$2:$C$100,2,0)),"x",VLOOKUP(XEP!F26,Sheet1!$B$2:$C$100,2,0))</f>
        <v>x</v>
      </c>
      <c r="H26" s="5" t="str">
        <f>IF(ISNA(VLOOKUP(XEP!G26,Sheet1!$B$2:$C$100,2,0)),"x",VLOOKUP(XEP!G26,Sheet1!$B$2:$C$100,2,0))</f>
        <v>x</v>
      </c>
      <c r="I26" s="5" t="str">
        <f>IF(ISNA(VLOOKUP(XEP!H26,Sheet1!$B$2:$C$100,2,0)),"x",VLOOKUP(XEP!H26,Sheet1!$B$2:$C$100,2,0))</f>
        <v>x</v>
      </c>
      <c r="J26" s="5" t="str">
        <f>IF(ISNA(VLOOKUP(XEP!I26,Sheet1!$B$2:$C$100,2,0)),"x",VLOOKUP(XEP!I26,Sheet1!$B$2:$C$100,2,0))</f>
        <v>x</v>
      </c>
      <c r="K26" s="5" t="str">
        <f>IF(ISNA(VLOOKUP(XEP!J26,Sheet1!$B$2:$C$100,2,0)),"x",VLOOKUP(XEP!J26,Sheet1!$B$2:$C$100,2,0))</f>
        <v>x</v>
      </c>
      <c r="L26" s="5" t="str">
        <f>IF(ISNA(VLOOKUP(XEP!K26,Sheet1!$B$2:$C$100,2,0)),"x",VLOOKUP(XEP!K26,Sheet1!$B$2:$C$100,2,0))</f>
        <v>TOAN</v>
      </c>
      <c r="M26" s="5" t="str">
        <f>IF(ISNA(VLOOKUP(XEP!L26,Sheet1!$B$2:$C$100,2,0)),"x",VLOOKUP(XEP!L26,Sheet1!$B$2:$C$100,2,0))</f>
        <v>x</v>
      </c>
      <c r="N26" s="5" t="str">
        <f>IF(ISNA(VLOOKUP(XEP!M26,Sheet1!$B$2:$C$100,2,0)),"x",VLOOKUP(XEP!M26,Sheet1!$B$2:$C$100,2,0))</f>
        <v>TD</v>
      </c>
      <c r="O26" s="5" t="str">
        <f>IF(ISNA(VLOOKUP(XEP!N26,Sheet1!$B$2:$C$100,2,0)),"x",VLOOKUP(XEP!N26,Sheet1!$B$2:$C$100,2,0))</f>
        <v>x</v>
      </c>
    </row>
    <row r="27" spans="2:15" ht="15.75">
      <c r="B27" s="92"/>
      <c r="C27" s="5">
        <v>5</v>
      </c>
      <c r="D27" s="5" t="str">
        <f>IF(ISNA(VLOOKUP(XEP!C27,Sheet1!$B$2:$C$100,2,0)),"x",VLOOKUP(XEP!C27,Sheet1!$B$2:$C$100,2,0))</f>
        <v>x</v>
      </c>
      <c r="E27" s="5" t="str">
        <f>IF(ISNA(VLOOKUP(XEP!D27,Sheet1!$B$2:$C$100,2,0)),"x",VLOOKUP(XEP!D27,Sheet1!$B$2:$C$100,2,0))</f>
        <v>x</v>
      </c>
      <c r="F27" s="5" t="str">
        <f>IF(ISNA(VLOOKUP(XEP!E27,Sheet1!$B$2:$C$100,2,0)),"x",VLOOKUP(XEP!E27,Sheet1!$B$2:$C$100,2,0))</f>
        <v>x</v>
      </c>
      <c r="G27" s="5" t="str">
        <f>IF(ISNA(VLOOKUP(XEP!F27,Sheet1!$B$2:$C$100,2,0)),"x",VLOOKUP(XEP!F27,Sheet1!$B$2:$C$100,2,0))</f>
        <v>x</v>
      </c>
      <c r="H27" s="5" t="str">
        <f>IF(ISNA(VLOOKUP(XEP!G27,Sheet1!$B$2:$C$100,2,0)),"x",VLOOKUP(XEP!G27,Sheet1!$B$2:$C$100,2,0))</f>
        <v>x</v>
      </c>
      <c r="I27" s="5" t="str">
        <f>IF(ISNA(VLOOKUP(XEP!H27,Sheet1!$B$2:$C$100,2,0)),"x",VLOOKUP(XEP!H27,Sheet1!$B$2:$C$100,2,0))</f>
        <v>x</v>
      </c>
      <c r="J27" s="5" t="str">
        <f>IF(ISNA(VLOOKUP(XEP!I27,Sheet1!$B$2:$C$100,2,0)),"x",VLOOKUP(XEP!I27,Sheet1!$B$2:$C$100,2,0))</f>
        <v>x</v>
      </c>
      <c r="K27" s="5" t="str">
        <f>IF(ISNA(VLOOKUP(XEP!J27,Sheet1!$B$2:$C$100,2,0)),"x",VLOOKUP(XEP!J27,Sheet1!$B$2:$C$100,2,0))</f>
        <v>x</v>
      </c>
      <c r="L27" s="5" t="str">
        <f>IF(ISNA(VLOOKUP(XEP!K27,Sheet1!$B$2:$C$100,2,0)),"x",VLOOKUP(XEP!K27,Sheet1!$B$2:$C$100,2,0))</f>
        <v>TD</v>
      </c>
      <c r="M27" s="5" t="str">
        <f>IF(ISNA(VLOOKUP(XEP!L27,Sheet1!$B$2:$C$100,2,0)),"x",VLOOKUP(XEP!L27,Sheet1!$B$2:$C$100,2,0))</f>
        <v>x</v>
      </c>
      <c r="N27" s="5" t="str">
        <f>IF(ISNA(VLOOKUP(XEP!M27,Sheet1!$B$2:$C$100,2,0)),"x",VLOOKUP(XEP!M27,Sheet1!$B$2:$C$100,2,0))</f>
        <v>x</v>
      </c>
      <c r="O27" s="5" t="str">
        <f>IF(ISNA(VLOOKUP(XEP!N27,Sheet1!$B$2:$C$100,2,0)),"x",VLOOKUP(XEP!N27,Sheet1!$B$2:$C$100,2,0))</f>
        <v>x</v>
      </c>
    </row>
    <row r="28" spans="2:15" ht="15.75">
      <c r="B28" s="92" t="s">
        <v>36</v>
      </c>
      <c r="C28" s="5">
        <v>2</v>
      </c>
      <c r="D28" s="5" t="str">
        <f>IF(ISNA(VLOOKUP(XEP!C28,Sheet1!$B$2:$C$100,2,0)),"x",VLOOKUP(XEP!C28,Sheet1!$B$2:$C$100,2,0))</f>
        <v>x</v>
      </c>
      <c r="E28" s="5" t="str">
        <f>IF(ISNA(VLOOKUP(XEP!D28,Sheet1!$B$2:$C$100,2,0)),"x",VLOOKUP(XEP!D28,Sheet1!$B$2:$C$100,2,0))</f>
        <v>x</v>
      </c>
      <c r="F28" s="5" t="str">
        <f>IF(ISNA(VLOOKUP(XEP!E28,Sheet1!$B$2:$C$100,2,0)),"x",VLOOKUP(XEP!E28,Sheet1!$B$2:$C$100,2,0))</f>
        <v>x</v>
      </c>
      <c r="G28" s="5" t="str">
        <f>IF(ISNA(VLOOKUP(XEP!F28,Sheet1!$B$2:$C$100,2,0)),"x",VLOOKUP(XEP!F28,Sheet1!$B$2:$C$100,2,0))</f>
        <v>x</v>
      </c>
      <c r="H28" s="5" t="str">
        <f>IF(ISNA(VLOOKUP(XEP!G28,Sheet1!$B$2:$C$100,2,0)),"x",VLOOKUP(XEP!G28,Sheet1!$B$2:$C$100,2,0))</f>
        <v>x</v>
      </c>
      <c r="I28" s="5" t="str">
        <f>IF(ISNA(VLOOKUP(XEP!H28,Sheet1!$B$2:$C$100,2,0)),"x",VLOOKUP(XEP!H28,Sheet1!$B$2:$C$100,2,0))</f>
        <v>x</v>
      </c>
      <c r="J28" s="5" t="str">
        <f>IF(ISNA(VLOOKUP(XEP!I28,Sheet1!$B$2:$C$100,2,0)),"x",VLOOKUP(XEP!I28,Sheet1!$B$2:$C$100,2,0))</f>
        <v>x</v>
      </c>
      <c r="K28" s="5" t="str">
        <f>IF(ISNA(VLOOKUP(XEP!J28,Sheet1!$B$2:$C$100,2,0)),"x",VLOOKUP(XEP!J28,Sheet1!$B$2:$C$100,2,0))</f>
        <v>x</v>
      </c>
      <c r="L28" s="5" t="str">
        <f>IF(ISNA(VLOOKUP(XEP!K28,Sheet1!$B$2:$C$100,2,0)),"x",VLOOKUP(XEP!K28,Sheet1!$B$2:$C$100,2,0))</f>
        <v>x</v>
      </c>
      <c r="M28" s="5" t="str">
        <f>IF(ISNA(VLOOKUP(XEP!L28,Sheet1!$B$2:$C$100,2,0)),"x",VLOOKUP(XEP!L28,Sheet1!$B$2:$C$100,2,0))</f>
        <v>x</v>
      </c>
      <c r="N28" s="5" t="str">
        <f>IF(ISNA(VLOOKUP(XEP!M28,Sheet1!$B$2:$C$100,2,0)),"x",VLOOKUP(XEP!M28,Sheet1!$B$2:$C$100,2,0))</f>
        <v>x</v>
      </c>
      <c r="O28" s="5" t="str">
        <f>IF(ISNA(VLOOKUP(XEP!N28,Sheet1!$B$2:$C$100,2,0)),"x",VLOOKUP(XEP!N28,Sheet1!$B$2:$C$100,2,0))</f>
        <v>x</v>
      </c>
    </row>
    <row r="29" spans="2:15" ht="15.75">
      <c r="B29" s="92"/>
      <c r="C29" s="5">
        <v>3</v>
      </c>
      <c r="D29" s="5" t="str">
        <f>IF(ISNA(VLOOKUP(XEP!C29,Sheet1!$B$2:$C$100,2,0)),"x",VLOOKUP(XEP!C29,Sheet1!$B$2:$C$100,2,0))</f>
        <v>x</v>
      </c>
      <c r="E29" s="5" t="str">
        <f>IF(ISNA(VLOOKUP(XEP!D29,Sheet1!$B$2:$C$100,2,0)),"x",VLOOKUP(XEP!D29,Sheet1!$B$2:$C$100,2,0))</f>
        <v>x</v>
      </c>
      <c r="F29" s="5" t="str">
        <f>IF(ISNA(VLOOKUP(XEP!E29,Sheet1!$B$2:$C$100,2,0)),"x",VLOOKUP(XEP!E29,Sheet1!$B$2:$C$100,2,0))</f>
        <v>x</v>
      </c>
      <c r="G29" s="5" t="str">
        <f>IF(ISNA(VLOOKUP(XEP!F29,Sheet1!$B$2:$C$100,2,0)),"x",VLOOKUP(XEP!F29,Sheet1!$B$2:$C$100,2,0))</f>
        <v>x</v>
      </c>
      <c r="H29" s="5" t="str">
        <f>IF(ISNA(VLOOKUP(XEP!G29,Sheet1!$B$2:$C$100,2,0)),"x",VLOOKUP(XEP!G29,Sheet1!$B$2:$C$100,2,0))</f>
        <v>x</v>
      </c>
      <c r="I29" s="5" t="str">
        <f>IF(ISNA(VLOOKUP(XEP!H29,Sheet1!$B$2:$C$100,2,0)),"x",VLOOKUP(XEP!H29,Sheet1!$B$2:$C$100,2,0))</f>
        <v>x</v>
      </c>
      <c r="J29" s="5" t="str">
        <f>IF(ISNA(VLOOKUP(XEP!I29,Sheet1!$B$2:$C$100,2,0)),"x",VLOOKUP(XEP!I29,Sheet1!$B$2:$C$100,2,0))</f>
        <v>x</v>
      </c>
      <c r="K29" s="5" t="str">
        <f>IF(ISNA(VLOOKUP(XEP!J29,Sheet1!$B$2:$C$100,2,0)),"x",VLOOKUP(XEP!J29,Sheet1!$B$2:$C$100,2,0))</f>
        <v>x</v>
      </c>
      <c r="L29" s="5" t="str">
        <f>IF(ISNA(VLOOKUP(XEP!K29,Sheet1!$B$2:$C$100,2,0)),"x",VLOOKUP(XEP!K29,Sheet1!$B$2:$C$100,2,0))</f>
        <v>x</v>
      </c>
      <c r="M29" s="5" t="str">
        <f>IF(ISNA(VLOOKUP(XEP!L29,Sheet1!$B$2:$C$100,2,0)),"x",VLOOKUP(XEP!L29,Sheet1!$B$2:$C$100,2,0))</f>
        <v>x</v>
      </c>
      <c r="N29" s="5" t="str">
        <f>IF(ISNA(VLOOKUP(XEP!M29,Sheet1!$B$2:$C$100,2,0)),"x",VLOOKUP(XEP!M29,Sheet1!$B$2:$C$100,2,0))</f>
        <v>x</v>
      </c>
      <c r="O29" s="5" t="str">
        <f>IF(ISNA(VLOOKUP(XEP!N29,Sheet1!$B$2:$C$100,2,0)),"x",VLOOKUP(XEP!N29,Sheet1!$B$2:$C$100,2,0))</f>
        <v>x</v>
      </c>
    </row>
    <row r="30" spans="2:15" ht="15.75">
      <c r="B30" s="92"/>
      <c r="C30" s="5">
        <v>4</v>
      </c>
      <c r="D30" s="5" t="str">
        <f>IF(ISNA(VLOOKUP(XEP!C30,Sheet1!$B$2:$C$100,2,0)),"x",VLOOKUP(XEP!C30,Sheet1!$B$2:$C$100,2,0))</f>
        <v>x</v>
      </c>
      <c r="E30" s="5" t="str">
        <f>IF(ISNA(VLOOKUP(XEP!D30,Sheet1!$B$2:$C$100,2,0)),"x",VLOOKUP(XEP!D30,Sheet1!$B$2:$C$100,2,0))</f>
        <v>x</v>
      </c>
      <c r="F30" s="5" t="str">
        <f>IF(ISNA(VLOOKUP(XEP!E30,Sheet1!$B$2:$C$100,2,0)),"x",VLOOKUP(XEP!E30,Sheet1!$B$2:$C$100,2,0))</f>
        <v>x</v>
      </c>
      <c r="G30" s="5" t="str">
        <f>IF(ISNA(VLOOKUP(XEP!F30,Sheet1!$B$2:$C$100,2,0)),"x",VLOOKUP(XEP!F30,Sheet1!$B$2:$C$100,2,0))</f>
        <v>x</v>
      </c>
      <c r="H30" s="5" t="str">
        <f>IF(ISNA(VLOOKUP(XEP!G30,Sheet1!$B$2:$C$100,2,0)),"x",VLOOKUP(XEP!G30,Sheet1!$B$2:$C$100,2,0))</f>
        <v>x</v>
      </c>
      <c r="I30" s="5" t="str">
        <f>IF(ISNA(VLOOKUP(XEP!H30,Sheet1!$B$2:$C$100,2,0)),"x",VLOOKUP(XEP!H30,Sheet1!$B$2:$C$100,2,0))</f>
        <v>x</v>
      </c>
      <c r="J30" s="5" t="str">
        <f>IF(ISNA(VLOOKUP(XEP!I30,Sheet1!$B$2:$C$100,2,0)),"x",VLOOKUP(XEP!I30,Sheet1!$B$2:$C$100,2,0))</f>
        <v>x</v>
      </c>
      <c r="K30" s="5" t="str">
        <f>IF(ISNA(VLOOKUP(XEP!J30,Sheet1!$B$2:$C$100,2,0)),"x",VLOOKUP(XEP!J30,Sheet1!$B$2:$C$100,2,0))</f>
        <v>x</v>
      </c>
      <c r="L30" s="5" t="str">
        <f>IF(ISNA(VLOOKUP(XEP!K30,Sheet1!$B$2:$C$100,2,0)),"x",VLOOKUP(XEP!K30,Sheet1!$B$2:$C$100,2,0))</f>
        <v>x</v>
      </c>
      <c r="M30" s="5" t="str">
        <f>IF(ISNA(VLOOKUP(XEP!L30,Sheet1!$B$2:$C$100,2,0)),"x",VLOOKUP(XEP!L30,Sheet1!$B$2:$C$100,2,0))</f>
        <v>x</v>
      </c>
      <c r="N30" s="5" t="str">
        <f>IF(ISNA(VLOOKUP(XEP!M30,Sheet1!$B$2:$C$100,2,0)),"x",VLOOKUP(XEP!M30,Sheet1!$B$2:$C$100,2,0))</f>
        <v>x</v>
      </c>
      <c r="O30" s="5" t="str">
        <f>IF(ISNA(VLOOKUP(XEP!N30,Sheet1!$B$2:$C$100,2,0)),"x",VLOOKUP(XEP!N30,Sheet1!$B$2:$C$100,2,0))</f>
        <v>x</v>
      </c>
    </row>
    <row r="31" ht="8.25" customHeight="1">
      <c r="M31" s="3"/>
    </row>
    <row r="32" spans="2:13" ht="15.75">
      <c r="B32" s="3"/>
      <c r="M32" s="3" t="s">
        <v>175</v>
      </c>
    </row>
    <row r="33" ht="15.75">
      <c r="M33" s="2" t="s">
        <v>84</v>
      </c>
    </row>
    <row r="34" ht="15.75">
      <c r="B34" s="1" t="s">
        <v>82</v>
      </c>
    </row>
    <row r="35" ht="15.75">
      <c r="B35" s="4" t="s">
        <v>83</v>
      </c>
    </row>
    <row r="36" ht="7.5" customHeight="1"/>
    <row r="37" spans="2:15" ht="18.75">
      <c r="B37" s="95" t="s">
        <v>153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14"/>
    </row>
    <row r="38" spans="2:15" ht="15.75">
      <c r="B38" s="96" t="str">
        <f>B5</f>
        <v>(Áp dụng từ ngày 24/09/2018)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ht="7.5" customHeight="1"/>
    <row r="40" spans="2:14" ht="15.75">
      <c r="B40" s="5" t="s">
        <v>1</v>
      </c>
      <c r="C40" s="5" t="s">
        <v>2</v>
      </c>
      <c r="D40" s="5" t="s">
        <v>40</v>
      </c>
      <c r="E40" s="5" t="s">
        <v>41</v>
      </c>
      <c r="F40" s="5" t="s">
        <v>42</v>
      </c>
      <c r="G40" s="5" t="s">
        <v>43</v>
      </c>
      <c r="H40" s="5" t="s">
        <v>44</v>
      </c>
      <c r="I40" s="5" t="s">
        <v>45</v>
      </c>
      <c r="J40" s="5" t="s">
        <v>46</v>
      </c>
      <c r="K40" s="5" t="s">
        <v>47</v>
      </c>
      <c r="L40" s="5" t="s">
        <v>48</v>
      </c>
      <c r="M40" s="5" t="s">
        <v>49</v>
      </c>
      <c r="N40" s="5" t="s">
        <v>50</v>
      </c>
    </row>
    <row r="41" spans="2:14" ht="15.75">
      <c r="B41" s="92" t="s">
        <v>133</v>
      </c>
      <c r="C41" s="5">
        <v>2</v>
      </c>
      <c r="D41" s="45" t="s">
        <v>118</v>
      </c>
      <c r="E41" s="45" t="s">
        <v>100</v>
      </c>
      <c r="F41" s="45" t="s">
        <v>117</v>
      </c>
      <c r="G41" s="45" t="s">
        <v>17</v>
      </c>
      <c r="H41" s="45" t="s">
        <v>17</v>
      </c>
      <c r="I41" s="45" t="s">
        <v>121</v>
      </c>
      <c r="J41" s="45" t="s">
        <v>120</v>
      </c>
      <c r="K41" s="45" t="s">
        <v>85</v>
      </c>
      <c r="L41" s="45" t="s">
        <v>85</v>
      </c>
      <c r="M41" s="45" t="s">
        <v>129</v>
      </c>
      <c r="N41" s="45" t="s">
        <v>117</v>
      </c>
    </row>
    <row r="42" spans="2:14" ht="15.75">
      <c r="B42" s="92"/>
      <c r="C42" s="5">
        <v>3</v>
      </c>
      <c r="D42" s="45" t="s">
        <v>121</v>
      </c>
      <c r="E42" s="45" t="s">
        <v>117</v>
      </c>
      <c r="F42" s="45" t="s">
        <v>85</v>
      </c>
      <c r="G42" s="45" t="s">
        <v>117</v>
      </c>
      <c r="H42" s="45" t="s">
        <v>117</v>
      </c>
      <c r="I42" s="45" t="s">
        <v>117</v>
      </c>
      <c r="J42" s="45" t="s">
        <v>17</v>
      </c>
      <c r="K42" s="45" t="s">
        <v>121</v>
      </c>
      <c r="L42" s="45" t="s">
        <v>120</v>
      </c>
      <c r="M42" s="45" t="s">
        <v>121</v>
      </c>
      <c r="N42" s="45" t="s">
        <v>100</v>
      </c>
    </row>
    <row r="43" spans="2:14" ht="15.75">
      <c r="B43" s="92"/>
      <c r="C43" s="5">
        <v>4</v>
      </c>
      <c r="D43" s="5" t="s">
        <v>17</v>
      </c>
      <c r="E43" s="5" t="s">
        <v>117</v>
      </c>
      <c r="F43" s="5" t="s">
        <v>17</v>
      </c>
      <c r="G43" s="5" t="s">
        <v>121</v>
      </c>
      <c r="H43" s="5" t="s">
        <v>107</v>
      </c>
      <c r="I43" s="5" t="s">
        <v>85</v>
      </c>
      <c r="J43" s="5" t="s">
        <v>85</v>
      </c>
      <c r="K43" s="5" t="s">
        <v>117</v>
      </c>
      <c r="L43" s="5" t="s">
        <v>119</v>
      </c>
      <c r="M43" s="5" t="s">
        <v>85</v>
      </c>
      <c r="N43" s="5" t="s">
        <v>100</v>
      </c>
    </row>
    <row r="44" spans="2:14" ht="15.75">
      <c r="B44" s="92"/>
      <c r="C44" s="5">
        <v>5</v>
      </c>
      <c r="D44" s="5">
        <f>IF(ISNA(VLOOKUP(XEP!C46,Sheet1!$B$2:$C$74,2,0)),"",VLOOKUP(XEP!C46,Sheet1!$B$2:$C77,2,0))</f>
      </c>
      <c r="E44" s="5">
        <f>IF(ISNA(VLOOKUP(XEP!D46,Sheet1!$B$2:$C$74,2,0)),"",VLOOKUP(XEP!D46,Sheet1!$B$2:$C77,2,0))</f>
      </c>
      <c r="F44" s="5">
        <f>IF(ISNA(VLOOKUP(XEP!E46,Sheet1!$B$2:$C$74,2,0)),"",VLOOKUP(XEP!E46,Sheet1!$B$2:$C77,2,0))</f>
      </c>
      <c r="G44" s="5">
        <f>IF(ISNA(VLOOKUP(XEP!F46,Sheet1!$B$2:$C$74,2,0)),"",VLOOKUP(XEP!F46,Sheet1!$B$2:$C77,2,0))</f>
      </c>
      <c r="H44" s="5">
        <f>IF(ISNA(VLOOKUP(XEP!G46,Sheet1!$B$2:$C$74,2,0)),"",VLOOKUP(XEP!G46,Sheet1!$B$2:$C77,2,0))</f>
      </c>
      <c r="I44" s="5">
        <f>IF(ISNA(VLOOKUP(XEP!H46,Sheet1!$B$2:$C$74,2,0)),"",VLOOKUP(XEP!H46,Sheet1!$B$2:$C77,2,0))</f>
      </c>
      <c r="J44" s="5">
        <f>IF(ISNA(VLOOKUP(XEP!I46,Sheet1!$B$2:$C$74,2,0)),"",VLOOKUP(XEP!I46,Sheet1!$B$2:$C77,2,0))</f>
      </c>
      <c r="K44" s="5">
        <f>IF(ISNA(VLOOKUP(XEP!J46,Sheet1!$B$2:$C$74,2,0)),"",VLOOKUP(XEP!J46,Sheet1!$B$2:$C77,2,0))</f>
      </c>
      <c r="L44" s="5">
        <f>IF(ISNA(VLOOKUP(XEP!K46,Sheet1!$B$2:$C$74,2,0)),"",VLOOKUP(XEP!K46,Sheet1!$B$2:$C77,2,0))</f>
      </c>
      <c r="M44" s="5">
        <f>IF(ISNA(VLOOKUP(XEP!L46,Sheet1!$B$2:$C$74,2,0)),"",VLOOKUP(XEP!L46,Sheet1!$B$2:$C77,2,0))</f>
      </c>
      <c r="N44" s="5">
        <f>IF(ISNA(VLOOKUP(XEP!M46,Sheet1!$B$2:$C$74,2,0)),"",VLOOKUP(XEP!M46,Sheet1!$B$2:$C77,2,0))</f>
      </c>
    </row>
    <row r="45" spans="2:14" ht="15.75">
      <c r="B45" s="92" t="s">
        <v>14</v>
      </c>
      <c r="C45" s="5">
        <v>2</v>
      </c>
      <c r="D45" s="5" t="str">
        <f>IF(ISNA(VLOOKUP(XEP!C47,Sheet1!$B$2:$C$100,2,0)),"",VLOOKUP(XEP!C47,Sheet1!$B$2:$C100,2,0))</f>
        <v>TOAN</v>
      </c>
      <c r="E45" s="5">
        <f>IF(ISNA(VLOOKUP(XEP!D47,Sheet1!$B$2:$C$100,2,0)),"",VLOOKUP(XEP!D47,Sheet1!$B$2:$C100,2,0))</f>
      </c>
      <c r="F45" s="5" t="str">
        <f>IF(ISNA(VLOOKUP(XEP!E47,Sheet1!$B$2:$C$100,2,0)),"",VLOOKUP(XEP!E47,Sheet1!$B$2:$C100,2,0))</f>
        <v>AV</v>
      </c>
      <c r="G45" s="5" t="str">
        <f>IF(ISNA(VLOOKUP(XEP!F47,Sheet1!$B$2:$C$100,2,0)),"",VLOOKUP(XEP!F47,Sheet1!$B$2:$C100,2,0))</f>
        <v>AV</v>
      </c>
      <c r="H45" s="5">
        <f>IF(ISNA(VLOOKUP(XEP!G47,Sheet1!$B$2:$C$100,2,0)),"",VLOOKUP(XEP!G47,Sheet1!$B$2:$C100,2,0))</f>
      </c>
      <c r="I45" s="5">
        <f>IF(ISNA(VLOOKUP(XEP!H47,Sheet1!$B$2:$C$100,2,0)),"",VLOOKUP(XEP!H47,Sheet1!$B$2:$C100,2,0))</f>
      </c>
      <c r="J45" s="5" t="str">
        <f>IF(ISNA(VLOOKUP(XEP!I47,Sheet1!$B$2:$C$100,2,0)),"",VLOOKUP(XEP!I47,Sheet1!$B$2:$C100,2,0))</f>
        <v>QP</v>
      </c>
      <c r="K45" s="5" t="str">
        <f>IF(ISNA(VLOOKUP(XEP!J47,Sheet1!$B$2:$C$100,2,0)),"",VLOOKUP(XEP!J47,Sheet1!$B$2:$C100,2,0))</f>
        <v>TD</v>
      </c>
      <c r="L45" s="5" t="str">
        <f>IF(ISNA(VLOOKUP(XEP!K47,Sheet1!$B$2:$C$100,2,0)),"",VLOOKUP(XEP!K47,Sheet1!$B$2:$C100,2,0))</f>
        <v>NPT</v>
      </c>
      <c r="M45" s="5" t="str">
        <f>IF(ISNA(VLOOKUP(XEP!L47,Sheet1!$B$2:$C$100,2,0)),"",VLOOKUP(XEP!L47,Sheet1!$B$2:$C100,2,0))</f>
        <v>TOAN</v>
      </c>
      <c r="N45" s="5" t="str">
        <f>IF(ISNA(VLOOKUP(XEP!M47,Sheet1!$B$2:$C$100,2,0)),"",VLOOKUP(XEP!M47,Sheet1!$B$2:$C100,2,0))</f>
        <v>TOAN</v>
      </c>
    </row>
    <row r="46" spans="2:14" ht="15.75">
      <c r="B46" s="92"/>
      <c r="C46" s="5">
        <v>3</v>
      </c>
      <c r="D46" s="5" t="str">
        <f>IF(ISNA(VLOOKUP(XEP!C48,Sheet1!$B$2:$C$100,2,0)),"",VLOOKUP(XEP!C48,Sheet1!$B$2:$C101,2,0))</f>
        <v>TOAN</v>
      </c>
      <c r="E46" s="5">
        <f>IF(ISNA(VLOOKUP(XEP!D48,Sheet1!$B$2:$C$100,2,0)),"",VLOOKUP(XEP!D48,Sheet1!$B$2:$C101,2,0))</f>
      </c>
      <c r="F46" s="5" t="str">
        <f>IF(ISNA(VLOOKUP(XEP!E48,Sheet1!$B$2:$C$100,2,0)),"",VLOOKUP(XEP!E48,Sheet1!$B$2:$C101,2,0))</f>
        <v>AV</v>
      </c>
      <c r="G46" s="5" t="str">
        <f>IF(ISNA(VLOOKUP(XEP!F48,Sheet1!$B$2:$C$100,2,0)),"",VLOOKUP(XEP!F48,Sheet1!$B$2:$C101,2,0))</f>
        <v>AV</v>
      </c>
      <c r="H46" s="5">
        <f>IF(ISNA(VLOOKUP(XEP!G48,Sheet1!$B$2:$C$100,2,0)),"",VLOOKUP(XEP!G48,Sheet1!$B$2:$C101,2,0))</f>
      </c>
      <c r="I46" s="5">
        <f>IF(ISNA(VLOOKUP(XEP!H48,Sheet1!$B$2:$C$100,2,0)),"",VLOOKUP(XEP!H48,Sheet1!$B$2:$C101,2,0))</f>
      </c>
      <c r="J46" s="5" t="str">
        <f>IF(ISNA(VLOOKUP(XEP!I48,Sheet1!$B$2:$C$100,2,0)),"",VLOOKUP(XEP!I48,Sheet1!$B$2:$C101,2,0))</f>
        <v>TD</v>
      </c>
      <c r="K46" s="5" t="str">
        <f>IF(ISNA(VLOOKUP(XEP!J48,Sheet1!$B$2:$C$100,2,0)),"",VLOOKUP(XEP!J48,Sheet1!$B$2:$C101,2,0))</f>
        <v>QP</v>
      </c>
      <c r="L46" s="5" t="str">
        <f>IF(ISNA(VLOOKUP(XEP!K48,Sheet1!$B$2:$C$100,2,0)),"",VLOOKUP(XEP!K48,Sheet1!$B$2:$C101,2,0))</f>
        <v>NPT</v>
      </c>
      <c r="M46" s="5" t="str">
        <f>IF(ISNA(VLOOKUP(XEP!L48,Sheet1!$B$2:$C$100,2,0)),"",VLOOKUP(XEP!L48,Sheet1!$B$2:$C101,2,0))</f>
        <v>TOAN</v>
      </c>
      <c r="N46" s="5" t="str">
        <f>IF(ISNA(VLOOKUP(XEP!M48,Sheet1!$B$2:$C$100,2,0)),"",VLOOKUP(XEP!M48,Sheet1!$B$2:$C101,2,0))</f>
        <v>TOAN</v>
      </c>
    </row>
    <row r="47" spans="2:14" ht="15.75">
      <c r="B47" s="92"/>
      <c r="C47" s="5">
        <v>4</v>
      </c>
      <c r="D47" s="5" t="str">
        <f>IF(ISNA(VLOOKUP(XEP!C49,Sheet1!$B$2:$C$100,2,0)),"",VLOOKUP(XEP!C49,Sheet1!$B$2:$C102,2,0))</f>
        <v>TD</v>
      </c>
      <c r="E47" s="5">
        <f>IF(ISNA(VLOOKUP(XEP!D49,Sheet1!$B$2:$C$100,2,0)),"",VLOOKUP(XEP!D49,Sheet1!$B$2:$C102,2,0))</f>
      </c>
      <c r="F47" s="5" t="str">
        <f>IF(ISNA(VLOOKUP(XEP!E49,Sheet1!$B$2:$C$100,2,0)),"",VLOOKUP(XEP!E49,Sheet1!$B$2:$C102,2,0))</f>
        <v>TOAN</v>
      </c>
      <c r="G47" s="5" t="str">
        <f>IF(ISNA(VLOOKUP(XEP!F49,Sheet1!$B$2:$C$100,2,0)),"",VLOOKUP(XEP!F49,Sheet1!$B$2:$C102,2,0))</f>
        <v>TOAN</v>
      </c>
      <c r="H47" s="5">
        <f>IF(ISNA(VLOOKUP(XEP!G49,Sheet1!$B$2:$C$100,2,0)),"",VLOOKUP(XEP!G49,Sheet1!$B$2:$C102,2,0))</f>
      </c>
      <c r="I47" s="5" t="str">
        <f>IF(ISNA(VLOOKUP(XEP!H49,Sheet1!$B$2:$C$100,2,0)),"",VLOOKUP(XEP!H49,Sheet1!$B$2:$C102,2,0))</f>
        <v>TOAN</v>
      </c>
      <c r="J47" s="5" t="str">
        <f>IF(ISNA(VLOOKUP(XEP!I49,Sheet1!$B$2:$C$100,2,0)),"",VLOOKUP(XEP!I49,Sheet1!$B$2:$C102,2,0))</f>
        <v>NPT</v>
      </c>
      <c r="K47" s="5" t="str">
        <f>IF(ISNA(VLOOKUP(XEP!J49,Sheet1!$B$2:$C$100,2,0)),"",VLOOKUP(XEP!J49,Sheet1!$B$2:$C102,2,0))</f>
        <v>TOAN</v>
      </c>
      <c r="L47" s="5" t="str">
        <f>IF(ISNA(VLOOKUP(XEP!K49,Sheet1!$B$2:$C$100,2,0)),"",VLOOKUP(XEP!K49,Sheet1!$B$2:$C102,2,0))</f>
        <v>QP</v>
      </c>
      <c r="M47" s="5" t="str">
        <f>IF(ISNA(VLOOKUP(XEP!L49,Sheet1!$B$2:$C$100,2,0)),"",VLOOKUP(XEP!L49,Sheet1!$B$2:$C102,2,0))</f>
        <v>AV</v>
      </c>
      <c r="N47" s="5" t="str">
        <f>IF(ISNA(VLOOKUP(XEP!M49,Sheet1!$B$2:$C$100,2,0)),"",VLOOKUP(XEP!M49,Sheet1!$B$2:$C102,2,0))</f>
        <v>AV</v>
      </c>
    </row>
    <row r="48" spans="2:14" ht="15.75">
      <c r="B48" s="92"/>
      <c r="C48" s="5">
        <v>5</v>
      </c>
      <c r="D48" s="5" t="str">
        <f>IF(ISNA(VLOOKUP(XEP!C50,Sheet1!$B$2:$C$100,2,0)),"",VLOOKUP(XEP!C50,Sheet1!$B$2:$C103,2,0))</f>
        <v>QP</v>
      </c>
      <c r="E48" s="5">
        <f>IF(ISNA(VLOOKUP(XEP!D50,Sheet1!$B$2:$C$100,2,0)),"",VLOOKUP(XEP!D50,Sheet1!$B$2:$C103,2,0))</f>
      </c>
      <c r="F48" s="5" t="str">
        <f>IF(ISNA(VLOOKUP(XEP!E50,Sheet1!$B$2:$C$100,2,0)),"",VLOOKUP(XEP!E50,Sheet1!$B$2:$C103,2,0))</f>
        <v>TOAN</v>
      </c>
      <c r="G48" s="5" t="str">
        <f>IF(ISNA(VLOOKUP(XEP!F50,Sheet1!$B$2:$C$100,2,0)),"",VLOOKUP(XEP!F50,Sheet1!$B$2:$C103,2,0))</f>
        <v>TOAN</v>
      </c>
      <c r="H48" s="5">
        <f>IF(ISNA(VLOOKUP(XEP!G50,Sheet1!$B$2:$C$100,2,0)),"",VLOOKUP(XEP!G50,Sheet1!$B$2:$C103,2,0))</f>
      </c>
      <c r="I48" s="5" t="str">
        <f>IF(ISNA(VLOOKUP(XEP!H50,Sheet1!$B$2:$C$100,2,0)),"",VLOOKUP(XEP!H50,Sheet1!$B$2:$C103,2,0))</f>
        <v>TOAN</v>
      </c>
      <c r="J48" s="5" t="str">
        <f>IF(ISNA(VLOOKUP(XEP!I50,Sheet1!$B$2:$C$100,2,0)),"",VLOOKUP(XEP!I50,Sheet1!$B$2:$C103,2,0))</f>
        <v>NPT</v>
      </c>
      <c r="K48" s="5" t="str">
        <f>IF(ISNA(VLOOKUP(XEP!J50,Sheet1!$B$2:$C$100,2,0)),"",VLOOKUP(XEP!J50,Sheet1!$B$2:$C103,2,0))</f>
        <v>TOAN</v>
      </c>
      <c r="L48" s="5" t="str">
        <f>IF(ISNA(VLOOKUP(XEP!K50,Sheet1!$B$2:$C$100,2,0)),"",VLOOKUP(XEP!K50,Sheet1!$B$2:$C103,2,0))</f>
        <v>TD</v>
      </c>
      <c r="M48" s="5" t="str">
        <f>IF(ISNA(VLOOKUP(XEP!L50,Sheet1!$B$2:$C$100,2,0)),"",VLOOKUP(XEP!L50,Sheet1!$B$2:$C103,2,0))</f>
        <v>AV</v>
      </c>
      <c r="N48" s="5" t="str">
        <f>IF(ISNA(VLOOKUP(XEP!M50,Sheet1!$B$2:$C$100,2,0)),"",VLOOKUP(XEP!M50,Sheet1!$B$2:$C103,2,0))</f>
        <v>AV</v>
      </c>
    </row>
    <row r="49" spans="2:14" ht="15.75">
      <c r="B49" s="92" t="s">
        <v>23</v>
      </c>
      <c r="C49" s="5">
        <v>2</v>
      </c>
      <c r="D49" s="5">
        <f>IF(ISNA(VLOOKUP(XEP!C51,Sheet1!$B$2:$C$100,2,0)),"",VLOOKUP(XEP!C51,Sheet1!$B$2:$C104,2,0))</f>
      </c>
      <c r="E49" s="5" t="str">
        <f>IF(ISNA(VLOOKUP(XEP!D51,Sheet1!$B$2:$C$100,2,0)),"",VLOOKUP(XEP!D51,Sheet1!$B$2:$C104,2,0))</f>
        <v>TD</v>
      </c>
      <c r="F49" s="5" t="str">
        <f>IF(ISNA(VLOOKUP(XEP!E51,Sheet1!$B$2:$C$100,2,0)),"",VLOOKUP(XEP!E51,Sheet1!$B$2:$C104,2,0))</f>
        <v>NPT</v>
      </c>
      <c r="G49" s="5" t="str">
        <f>IF(ISNA(VLOOKUP(XEP!F51,Sheet1!$B$2:$C$100,2,0)),"",VLOOKUP(XEP!F51,Sheet1!$B$2:$C104,2,0))</f>
        <v>TOAN</v>
      </c>
      <c r="H49" s="5" t="str">
        <f>IF(ISNA(VLOOKUP(XEP!G51,Sheet1!$B$2:$C$100,2,0)),"",VLOOKUP(XEP!G51,Sheet1!$B$2:$C104,2,0))</f>
        <v>QP</v>
      </c>
      <c r="I49" s="5" t="str">
        <f>IF(ISNA(VLOOKUP(XEP!H51,Sheet1!$B$2:$C$100,2,0)),"",VLOOKUP(XEP!H51,Sheet1!$B$2:$C104,2,0))</f>
        <v>NPT</v>
      </c>
      <c r="J49" s="5" t="str">
        <f>IF(ISNA(VLOOKUP(XEP!I51,Sheet1!$B$2:$C$100,2,0)),"",VLOOKUP(XEP!I51,Sheet1!$B$2:$C104,2,0))</f>
        <v>TOAN</v>
      </c>
      <c r="K49" s="5" t="str">
        <f>IF(ISNA(VLOOKUP(XEP!J51,Sheet1!$B$2:$C$100,2,0)),"",VLOOKUP(XEP!J51,Sheet1!$B$2:$C104,2,0))</f>
        <v>TOAN</v>
      </c>
      <c r="L49" s="5" t="str">
        <f>IF(ISNA(VLOOKUP(XEP!K51,Sheet1!$B$2:$C$100,2,0)),"",VLOOKUP(XEP!K51,Sheet1!$B$2:$C104,2,0))</f>
        <v>AV</v>
      </c>
      <c r="M49" s="5" t="str">
        <f>IF(ISNA(VLOOKUP(XEP!L51,Sheet1!$B$2:$C$100,2,0)),"",VLOOKUP(XEP!L51,Sheet1!$B$2:$C104,2,0))</f>
        <v>NPT</v>
      </c>
      <c r="N49" s="5" t="str">
        <f>IF(ISNA(VLOOKUP(XEP!M51,Sheet1!$B$2:$C$100,2,0)),"",VLOOKUP(XEP!M51,Sheet1!$B$2:$C104,2,0))</f>
        <v>TD</v>
      </c>
    </row>
    <row r="50" spans="2:14" ht="15.75">
      <c r="B50" s="92"/>
      <c r="C50" s="5">
        <v>3</v>
      </c>
      <c r="D50" s="5">
        <f>IF(ISNA(VLOOKUP(XEP!C52,Sheet1!$B$2:$C$100,2,0)),"",VLOOKUP(XEP!C52,Sheet1!$B$2:$C105,2,0))</f>
      </c>
      <c r="E50" s="5" t="str">
        <f>IF(ISNA(VLOOKUP(XEP!D52,Sheet1!$B$2:$C$100,2,0)),"",VLOOKUP(XEP!D52,Sheet1!$B$2:$C105,2,0))</f>
        <v>QP</v>
      </c>
      <c r="F50" s="5" t="str">
        <f>IF(ISNA(VLOOKUP(XEP!E52,Sheet1!$B$2:$C$100,2,0)),"",VLOOKUP(XEP!E52,Sheet1!$B$2:$C105,2,0))</f>
        <v>NPT</v>
      </c>
      <c r="G50" s="5" t="str">
        <f>IF(ISNA(VLOOKUP(XEP!F52,Sheet1!$B$2:$C$100,2,0)),"",VLOOKUP(XEP!F52,Sheet1!$B$2:$C105,2,0))</f>
        <v>TOAN</v>
      </c>
      <c r="H50" s="5" t="str">
        <f>IF(ISNA(VLOOKUP(XEP!G52,Sheet1!$B$2:$C$100,2,0)),"",VLOOKUP(XEP!G52,Sheet1!$B$2:$C105,2,0))</f>
        <v>TD</v>
      </c>
      <c r="I50" s="5" t="str">
        <f>IF(ISNA(VLOOKUP(XEP!H52,Sheet1!$B$2:$C$100,2,0)),"",VLOOKUP(XEP!H52,Sheet1!$B$2:$C105,2,0))</f>
        <v>NPT</v>
      </c>
      <c r="J50" s="5" t="str">
        <f>IF(ISNA(VLOOKUP(XEP!I52,Sheet1!$B$2:$C$100,2,0)),"",VLOOKUP(XEP!I52,Sheet1!$B$2:$C105,2,0))</f>
        <v>TOAN</v>
      </c>
      <c r="K50" s="5" t="str">
        <f>IF(ISNA(VLOOKUP(XEP!J52,Sheet1!$B$2:$C$100,2,0)),"",VLOOKUP(XEP!J52,Sheet1!$B$2:$C105,2,0))</f>
        <v>TOAN</v>
      </c>
      <c r="L50" s="5" t="str">
        <f>IF(ISNA(VLOOKUP(XEP!K52,Sheet1!$B$2:$C$100,2,0)),"",VLOOKUP(XEP!K52,Sheet1!$B$2:$C105,2,0))</f>
        <v>AV</v>
      </c>
      <c r="M50" s="5" t="str">
        <f>IF(ISNA(VLOOKUP(XEP!L52,Sheet1!$B$2:$C$100,2,0)),"",VLOOKUP(XEP!L52,Sheet1!$B$2:$C105,2,0))</f>
        <v>TD</v>
      </c>
      <c r="N50" s="5" t="str">
        <f>IF(ISNA(VLOOKUP(XEP!M52,Sheet1!$B$2:$C$100,2,0)),"",VLOOKUP(XEP!M52,Sheet1!$B$2:$C105,2,0))</f>
        <v>QP</v>
      </c>
    </row>
    <row r="51" spans="2:14" ht="15.75">
      <c r="B51" s="92"/>
      <c r="C51" s="5">
        <v>4</v>
      </c>
      <c r="D51" s="5">
        <f>IF(ISNA(VLOOKUP(XEP!C53,Sheet1!$B$2:$C$100,2,0)),"",VLOOKUP(XEP!C53,Sheet1!$B$2:$C106,2,0))</f>
      </c>
      <c r="E51" s="5" t="str">
        <f>IF(ISNA(VLOOKUP(XEP!D53,Sheet1!$B$2:$C$100,2,0)),"",VLOOKUP(XEP!D53,Sheet1!$B$2:$C106,2,0))</f>
        <v>TOAN</v>
      </c>
      <c r="F51" s="5" t="str">
        <f>IF(ISNA(VLOOKUP(XEP!E53,Sheet1!$B$2:$C$100,2,0)),"",VLOOKUP(XEP!E53,Sheet1!$B$2:$C106,2,0))</f>
        <v>TD</v>
      </c>
      <c r="G51" s="5" t="str">
        <f>IF(ISNA(VLOOKUP(XEP!F53,Sheet1!$B$2:$C$100,2,0)),"",VLOOKUP(XEP!F53,Sheet1!$B$2:$C106,2,0))</f>
        <v>QP</v>
      </c>
      <c r="H51" s="5" t="str">
        <f>IF(ISNA(VLOOKUP(XEP!G53,Sheet1!$B$2:$C$100,2,0)),"",VLOOKUP(XEP!G53,Sheet1!$B$2:$C106,2,0))</f>
        <v>TOAN</v>
      </c>
      <c r="I51" s="5" t="str">
        <f>IF(ISNA(VLOOKUP(XEP!H53,Sheet1!$B$2:$C$100,2,0)),"",VLOOKUP(XEP!H53,Sheet1!$B$2:$C106,2,0))</f>
        <v>TD</v>
      </c>
      <c r="J51" s="5">
        <f>IF(ISNA(VLOOKUP(XEP!I53,Sheet1!$B$2:$C$100,2,0)),"",VLOOKUP(XEP!I53,Sheet1!$B$2:$C106,2,0))</f>
      </c>
      <c r="K51" s="5" t="str">
        <f>IF(ISNA(VLOOKUP(XEP!J53,Sheet1!$B$2:$C$100,2,0)),"",VLOOKUP(XEP!J53,Sheet1!$B$2:$C106,2,0))</f>
        <v>NPT</v>
      </c>
      <c r="L51" s="5" t="str">
        <f>IF(ISNA(VLOOKUP(XEP!K53,Sheet1!$B$2:$C$100,2,0)),"",VLOOKUP(XEP!K53,Sheet1!$B$2:$C106,2,0))</f>
        <v>TOAN</v>
      </c>
      <c r="M51" s="5" t="str">
        <f>IF(ISNA(VLOOKUP(XEP!L53,Sheet1!$B$2:$C$100,2,0)),"",VLOOKUP(XEP!L53,Sheet1!$B$2:$C106,2,0))</f>
        <v>QP</v>
      </c>
      <c r="N51" s="5" t="str">
        <f>IF(ISNA(VLOOKUP(XEP!M53,Sheet1!$B$2:$C$100,2,0)),"",VLOOKUP(XEP!M53,Sheet1!$B$2:$C106,2,0))</f>
        <v>NPT</v>
      </c>
    </row>
    <row r="52" spans="2:14" ht="15.75">
      <c r="B52" s="92"/>
      <c r="C52" s="5">
        <v>5</v>
      </c>
      <c r="D52" s="5">
        <f>IF(ISNA(VLOOKUP(XEP!C54,Sheet1!$B$2:$C$100,2,0)),"",VLOOKUP(XEP!C54,Sheet1!$B$2:$C107,2,0))</f>
      </c>
      <c r="E52" s="5" t="str">
        <f>IF(ISNA(VLOOKUP(XEP!D54,Sheet1!$B$2:$C$100,2,0)),"",VLOOKUP(XEP!D54,Sheet1!$B$2:$C107,2,0))</f>
        <v>TOAN</v>
      </c>
      <c r="F52" s="5" t="str">
        <f>IF(ISNA(VLOOKUP(XEP!E54,Sheet1!$B$2:$C$100,2,0)),"",VLOOKUP(XEP!E54,Sheet1!$B$2:$C107,2,0))</f>
        <v>QP</v>
      </c>
      <c r="G52" s="5" t="str">
        <f>IF(ISNA(VLOOKUP(XEP!F54,Sheet1!$B$2:$C$100,2,0)),"",VLOOKUP(XEP!F54,Sheet1!$B$2:$C107,2,0))</f>
        <v>TD</v>
      </c>
      <c r="H52" s="5" t="str">
        <f>IF(ISNA(VLOOKUP(XEP!G54,Sheet1!$B$2:$C$100,2,0)),"",VLOOKUP(XEP!G54,Sheet1!$B$2:$C107,2,0))</f>
        <v>TOAN</v>
      </c>
      <c r="I52" s="5" t="str">
        <f>IF(ISNA(VLOOKUP(XEP!H54,Sheet1!$B$2:$C$100,2,0)),"",VLOOKUP(XEP!H54,Sheet1!$B$2:$C107,2,0))</f>
        <v>QP</v>
      </c>
      <c r="J52" s="5" t="str">
        <f>IF(ISNA(VLOOKUP(XEP!I54,Sheet1!$B$2:$C$100,2,0)),"",VLOOKUP(XEP!I54,Sheet1!$B$2:$C107,2,0))</f>
        <v>TD</v>
      </c>
      <c r="K52" s="5" t="str">
        <f>IF(ISNA(VLOOKUP(XEP!J54,Sheet1!$B$2:$C$100,2,0)),"",VLOOKUP(XEP!J54,Sheet1!$B$2:$C107,2,0))</f>
        <v>NPT</v>
      </c>
      <c r="L52" s="5" t="str">
        <f>IF(ISNA(VLOOKUP(XEP!K54,Sheet1!$B$2:$C$100,2,0)),"",VLOOKUP(XEP!K54,Sheet1!$B$2:$C107,2,0))</f>
        <v>TOAN</v>
      </c>
      <c r="M52" s="5" t="str">
        <f>IF(ISNA(VLOOKUP(XEP!L54,Sheet1!$B$2:$C$100,2,0)),"",VLOOKUP(XEP!L54,Sheet1!$B$2:$C107,2,0))</f>
        <v>NPT</v>
      </c>
      <c r="N52" s="5" t="str">
        <f>IF(ISNA(VLOOKUP(XEP!M54,Sheet1!$B$2:$C$100,2,0)),"",VLOOKUP(XEP!M54,Sheet1!$B$2:$C107,2,0))</f>
        <v>NPT</v>
      </c>
    </row>
    <row r="53" spans="2:14" ht="15.75">
      <c r="B53" s="92" t="s">
        <v>27</v>
      </c>
      <c r="C53" s="5">
        <v>2</v>
      </c>
      <c r="D53" s="5" t="str">
        <f>IF(ISNA(VLOOKUP(XEP!C55,Sheet1!$B$2:$C$100,2,0)),"",VLOOKUP(XEP!C55,Sheet1!$B$2:$C108,2,0))</f>
        <v>NPT</v>
      </c>
      <c r="E53" s="5" t="str">
        <f>IF(ISNA(VLOOKUP(XEP!D55,Sheet1!$B$2:$C$100,2,0)),"",VLOOKUP(XEP!D55,Sheet1!$B$2:$C108,2,0))</f>
        <v>AV</v>
      </c>
      <c r="F53" s="5">
        <f>IF(ISNA(VLOOKUP(XEP!E55,Sheet1!$B$2:$C$100,2,0)),"",VLOOKUP(XEP!E55,Sheet1!$B$2:$C108,2,0))</f>
      </c>
      <c r="G53" s="5">
        <f>IF(ISNA(VLOOKUP(XEP!F55,Sheet1!$B$2:$C$100,2,0)),"",VLOOKUP(XEP!F55,Sheet1!$B$2:$C108,2,0))</f>
      </c>
      <c r="H53" s="5" t="str">
        <f>IF(ISNA(VLOOKUP(XEP!G55,Sheet1!$B$2:$C$100,2,0)),"",VLOOKUP(XEP!G55,Sheet1!$B$2:$C108,2,0))</f>
        <v>TOAN</v>
      </c>
      <c r="I53" s="5" t="str">
        <f>IF(ISNA(VLOOKUP(XEP!H55,Sheet1!$B$2:$C$100,2,0)),"",VLOOKUP(XEP!H55,Sheet1!$B$2:$C108,2,0))</f>
        <v>TOAN</v>
      </c>
      <c r="J53" s="5" t="str">
        <f>IF(ISNA(VLOOKUP(XEP!I55,Sheet1!$B$2:$C$100,2,0)),"",VLOOKUP(XEP!I55,Sheet1!$B$2:$C108,2,0))</f>
        <v>AV</v>
      </c>
      <c r="K53" s="5">
        <f>IF(ISNA(VLOOKUP(XEP!J55,Sheet1!$B$2:$C$100,2,0)),"",VLOOKUP(XEP!J55,Sheet1!$B$2:$C108,2,0))</f>
      </c>
      <c r="L53" s="5" t="str">
        <f>IF(ISNA(VLOOKUP(XEP!K55,Sheet1!$B$2:$C$100,2,0)),"",VLOOKUP(XEP!K55,Sheet1!$B$2:$C108,2,0))</f>
        <v>TOAN</v>
      </c>
      <c r="M53" s="5" t="str">
        <f>IF(ISNA(VLOOKUP(XEP!L55,Sheet1!$B$2:$C$100,2,0)),"",VLOOKUP(XEP!L55,Sheet1!$B$2:$C108,2,0))</f>
        <v>TD</v>
      </c>
      <c r="N53" s="5" t="str">
        <f>IF(ISNA(VLOOKUP(XEP!M55,Sheet1!$B$2:$C$100,2,0)),"",VLOOKUP(XEP!M55,Sheet1!$B$2:$C108,2,0))</f>
        <v>TOAN</v>
      </c>
    </row>
    <row r="54" spans="2:14" ht="15.75">
      <c r="B54" s="92"/>
      <c r="C54" s="5">
        <v>3</v>
      </c>
      <c r="D54" s="5" t="str">
        <f>IF(ISNA(VLOOKUP(XEP!C56,Sheet1!$B$2:$C$100,2,0)),"",VLOOKUP(XEP!C56,Sheet1!$B$2:$C109,2,0))</f>
        <v>NPT</v>
      </c>
      <c r="E54" s="5" t="str">
        <f>IF(ISNA(VLOOKUP(XEP!D56,Sheet1!$B$2:$C$100,2,0)),"",VLOOKUP(XEP!D56,Sheet1!$B$2:$C109,2,0))</f>
        <v>AV</v>
      </c>
      <c r="F54" s="5">
        <f>IF(ISNA(VLOOKUP(XEP!E56,Sheet1!$B$2:$C$100,2,0)),"",VLOOKUP(XEP!E56,Sheet1!$B$2:$C109,2,0))</f>
      </c>
      <c r="G54" s="5">
        <f>IF(ISNA(VLOOKUP(XEP!F56,Sheet1!$B$2:$C$100,2,0)),"",VLOOKUP(XEP!F56,Sheet1!$B$2:$C109,2,0))</f>
      </c>
      <c r="H54" s="5" t="str">
        <f>IF(ISNA(VLOOKUP(XEP!G56,Sheet1!$B$2:$C$100,2,0)),"",VLOOKUP(XEP!G56,Sheet1!$B$2:$C109,2,0))</f>
        <v>TOAN</v>
      </c>
      <c r="I54" s="5" t="str">
        <f>IF(ISNA(VLOOKUP(XEP!H56,Sheet1!$B$2:$C$100,2,0)),"",VLOOKUP(XEP!H56,Sheet1!$B$2:$C109,2,0))</f>
        <v>TOAN</v>
      </c>
      <c r="J54" s="5" t="str">
        <f>IF(ISNA(VLOOKUP(XEP!I56,Sheet1!$B$2:$C$100,2,0)),"",VLOOKUP(XEP!I56,Sheet1!$B$2:$C109,2,0))</f>
        <v>AV</v>
      </c>
      <c r="K54" s="5" t="str">
        <f>IF(ISNA(VLOOKUP(XEP!J56,Sheet1!$B$2:$C$100,2,0)),"",VLOOKUP(XEP!J56,Sheet1!$B$2:$C109,2,0))</f>
        <v>TD</v>
      </c>
      <c r="L54" s="5" t="str">
        <f>IF(ISNA(VLOOKUP(XEP!K56,Sheet1!$B$2:$C$100,2,0)),"",VLOOKUP(XEP!K56,Sheet1!$B$2:$C109,2,0))</f>
        <v>TOAN</v>
      </c>
      <c r="M54" s="5">
        <f>IF(ISNA(VLOOKUP(XEP!L56,Sheet1!$B$2:$C$100,2,0)),"",VLOOKUP(XEP!L56,Sheet1!$B$2:$C109,2,0))</f>
      </c>
      <c r="N54" s="5" t="str">
        <f>IF(ISNA(VLOOKUP(XEP!M56,Sheet1!$B$2:$C$100,2,0)),"",VLOOKUP(XEP!M56,Sheet1!$B$2:$C109,2,0))</f>
        <v>TOAN</v>
      </c>
    </row>
    <row r="55" spans="2:14" ht="15.75">
      <c r="B55" s="92"/>
      <c r="C55" s="5">
        <v>4</v>
      </c>
      <c r="D55" s="5" t="str">
        <f>IF(ISNA(VLOOKUP(XEP!C57,Sheet1!$B$2:$C$100,2,0)),"",VLOOKUP(XEP!C57,Sheet1!$B$2:$C110,2,0))</f>
        <v>AV</v>
      </c>
      <c r="E55" s="5" t="str">
        <f>IF(ISNA(VLOOKUP(XEP!D57,Sheet1!$B$2:$C$100,2,0)),"",VLOOKUP(XEP!D57,Sheet1!$B$2:$C110,2,0))</f>
        <v>NPT</v>
      </c>
      <c r="F55" s="5">
        <f>IF(ISNA(VLOOKUP(XEP!E57,Sheet1!$B$2:$C$100,2,0)),"",VLOOKUP(XEP!E57,Sheet1!$B$2:$C110,2,0))</f>
      </c>
      <c r="G55" s="5">
        <f>IF(ISNA(VLOOKUP(XEP!F57,Sheet1!$B$2:$C$100,2,0)),"",VLOOKUP(XEP!F57,Sheet1!$B$2:$C110,2,0))</f>
      </c>
      <c r="H55" s="5" t="str">
        <f>IF(ISNA(VLOOKUP(XEP!G57,Sheet1!$B$2:$C$100,2,0)),"",VLOOKUP(XEP!G57,Sheet1!$B$2:$C110,2,0))</f>
        <v>AV</v>
      </c>
      <c r="I55" s="5" t="str">
        <f>IF(ISNA(VLOOKUP(XEP!H57,Sheet1!$B$2:$C$100,2,0)),"",VLOOKUP(XEP!H57,Sheet1!$B$2:$C110,2,0))</f>
        <v>AV</v>
      </c>
      <c r="J55" s="5" t="str">
        <f>IF(ISNA(VLOOKUP(XEP!I57,Sheet1!$B$2:$C$100,2,0)),"",VLOOKUP(XEP!I57,Sheet1!$B$2:$C110,2,0))</f>
        <v>TOAN</v>
      </c>
      <c r="K55" s="5" t="str">
        <f>IF(ISNA(VLOOKUP(XEP!J57,Sheet1!$B$2:$C$100,2,0)),"",VLOOKUP(XEP!J57,Sheet1!$B$2:$C110,2,0))</f>
        <v>AV</v>
      </c>
      <c r="L55" s="5">
        <f>IF(ISNA(VLOOKUP(XEP!K57,Sheet1!$B$2:$C$100,2,0)),"",VLOOKUP(XEP!K57,Sheet1!$B$2:$C110,2,0))</f>
      </c>
      <c r="M55" s="5" t="str">
        <f>IF(ISNA(VLOOKUP(XEP!L57,Sheet1!$B$2:$C$100,2,0)),"",VLOOKUP(XEP!L57,Sheet1!$B$2:$C110,2,0))</f>
        <v>TOAN</v>
      </c>
      <c r="N55" s="5" t="str">
        <f>IF(ISNA(VLOOKUP(XEP!M57,Sheet1!$B$2:$C$100,2,0)),"",VLOOKUP(XEP!M57,Sheet1!$B$2:$C110,2,0))</f>
        <v>TD</v>
      </c>
    </row>
    <row r="56" spans="2:14" ht="15.75">
      <c r="B56" s="92"/>
      <c r="C56" s="5">
        <v>5</v>
      </c>
      <c r="D56" s="5" t="str">
        <f>IF(ISNA(VLOOKUP(XEP!C58,Sheet1!$B$2:$C$100,2,0)),"",VLOOKUP(XEP!C58,Sheet1!$B$2:$C111,2,0))</f>
        <v>AV</v>
      </c>
      <c r="E56" s="5" t="str">
        <f>IF(ISNA(VLOOKUP(XEP!D58,Sheet1!$B$2:$C$100,2,0)),"",VLOOKUP(XEP!D58,Sheet1!$B$2:$C111,2,0))</f>
        <v>NPT</v>
      </c>
      <c r="F56" s="5">
        <f>IF(ISNA(VLOOKUP(XEP!E58,Sheet1!$B$2:$C$100,2,0)),"",VLOOKUP(XEP!E58,Sheet1!$B$2:$C111,2,0))</f>
      </c>
      <c r="G56" s="5">
        <f>IF(ISNA(VLOOKUP(XEP!F58,Sheet1!$B$2:$C$100,2,0)),"",VLOOKUP(XEP!F58,Sheet1!$B$2:$C111,2,0))</f>
      </c>
      <c r="H56" s="5" t="str">
        <f>IF(ISNA(VLOOKUP(XEP!G58,Sheet1!$B$2:$C$100,2,0)),"",VLOOKUP(XEP!G58,Sheet1!$B$2:$C111,2,0))</f>
        <v>AV</v>
      </c>
      <c r="I56" s="5" t="str">
        <f>IF(ISNA(VLOOKUP(XEP!H58,Sheet1!$B$2:$C$100,2,0)),"",VLOOKUP(XEP!H58,Sheet1!$B$2:$C111,2,0))</f>
        <v>AV</v>
      </c>
      <c r="J56" s="5" t="str">
        <f>IF(ISNA(VLOOKUP(XEP!I58,Sheet1!$B$2:$C$100,2,0)),"",VLOOKUP(XEP!I58,Sheet1!$B$2:$C111,2,0))</f>
        <v>TOAN</v>
      </c>
      <c r="K56" s="5" t="str">
        <f>IF(ISNA(VLOOKUP(XEP!J58,Sheet1!$B$2:$C$100,2,0)),"",VLOOKUP(XEP!J58,Sheet1!$B$2:$C111,2,0))</f>
        <v>AV</v>
      </c>
      <c r="L56" s="5" t="str">
        <f>IF(ISNA(VLOOKUP(XEP!K58,Sheet1!$B$2:$C$100,2,0)),"",VLOOKUP(XEP!K58,Sheet1!$B$2:$C111,2,0))</f>
        <v>TD</v>
      </c>
      <c r="M56" s="5" t="str">
        <f>IF(ISNA(VLOOKUP(XEP!L58,Sheet1!$B$2:$C$100,2,0)),"",VLOOKUP(XEP!L58,Sheet1!$B$2:$C111,2,0))</f>
        <v>TOAN</v>
      </c>
      <c r="N56" s="5">
        <f>IF(ISNA(VLOOKUP(XEP!M58,Sheet1!$B$2:$C$100,2,0)),"",VLOOKUP(XEP!M58,Sheet1!$B$2:$C111,2,0))</f>
      </c>
    </row>
    <row r="57" spans="2:14" ht="15.75">
      <c r="B57" s="92" t="s">
        <v>30</v>
      </c>
      <c r="C57" s="5">
        <v>2</v>
      </c>
      <c r="D57" s="5">
        <f>IF(ISNA(VLOOKUP(XEP!C59,Sheet1!$B$2:$C$100,2,0)),"",VLOOKUP(XEP!C59,Sheet1!$B$2:$C112,2,0))</f>
      </c>
      <c r="E57" s="5" t="str">
        <f>IF(ISNA(VLOOKUP(XEP!D59,Sheet1!$B$2:$C$100,2,0)),"",VLOOKUP(XEP!D59,Sheet1!$B$2:$C112,2,0))</f>
        <v>TOAN</v>
      </c>
      <c r="F57" s="5" t="str">
        <f>IF(ISNA(VLOOKUP(XEP!E59,Sheet1!$B$2:$C$100,2,0)),"",VLOOKUP(XEP!E59,Sheet1!$B$2:$C112,2,0))</f>
        <v>TD</v>
      </c>
      <c r="G57" s="5">
        <f>IF(ISNA(VLOOKUP(XEP!F59,Sheet1!$B$2:$C$100,2,0)),"",VLOOKUP(XEP!F59,Sheet1!$B$2:$C112,2,0))</f>
      </c>
      <c r="H57" s="5">
        <f>IF(ISNA(VLOOKUP(XEP!G59,Sheet1!$B$2:$C$100,2,0)),"",VLOOKUP(XEP!G59,Sheet1!$B$2:$C112,2,0))</f>
      </c>
      <c r="I57" s="5">
        <f>IF(ISNA(VLOOKUP(XEP!H59,Sheet1!$B$2:$C$100,2,0)),"",VLOOKUP(XEP!H59,Sheet1!$B$2:$C112,2,0))</f>
      </c>
      <c r="J57" s="5">
        <f>IF(ISNA(VLOOKUP(XEP!I59,Sheet1!$B$2:$C$100,2,0)),"",VLOOKUP(XEP!I59,Sheet1!$B$2:$C112,2,0))</f>
      </c>
      <c r="K57" s="5">
        <f>IF(ISNA(VLOOKUP(XEP!J59,Sheet1!$B$2:$C$100,2,0)),"",VLOOKUP(XEP!J59,Sheet1!$B$2:$C112,2,0))</f>
      </c>
      <c r="L57" s="5">
        <f>IF(ISNA(VLOOKUP(XEP!K59,Sheet1!$B$2:$C$100,2,0)),"",VLOOKUP(XEP!K59,Sheet1!$B$2:$C112,2,0))</f>
      </c>
      <c r="M57" s="5">
        <f>IF(ISNA(VLOOKUP(XEP!L59,Sheet1!$B$2:$C$100,2,0)),"",VLOOKUP(XEP!L59,Sheet1!$B$2:$C112,2,0))</f>
      </c>
      <c r="N57" s="5">
        <f>IF(ISNA(VLOOKUP(XEP!M59,Sheet1!$B$2:$C$100,2,0)),"",VLOOKUP(XEP!M59,Sheet1!$B$2:$C112,2,0))</f>
      </c>
    </row>
    <row r="58" spans="2:14" ht="15.75">
      <c r="B58" s="92"/>
      <c r="C58" s="5">
        <v>3</v>
      </c>
      <c r="D58" s="5" t="str">
        <f>IF(ISNA(VLOOKUP(XEP!C60,Sheet1!$B$2:$C$100,2,0)),"",VLOOKUP(XEP!C60,Sheet1!$B$2:$C113,2,0))</f>
        <v>TD</v>
      </c>
      <c r="E58" s="5" t="str">
        <f>IF(ISNA(VLOOKUP(XEP!D60,Sheet1!$B$2:$C$100,2,0)),"",VLOOKUP(XEP!D60,Sheet1!$B$2:$C113,2,0))</f>
        <v>TOAN</v>
      </c>
      <c r="F58" s="5">
        <f>IF(ISNA(VLOOKUP(XEP!E60,Sheet1!$B$2:$C$100,2,0)),"",VLOOKUP(XEP!E60,Sheet1!$B$2:$C113,2,0))</f>
      </c>
      <c r="G58" s="5" t="str">
        <f>IF(ISNA(VLOOKUP(XEP!F60,Sheet1!$B$2:$C$100,2,0)),"",VLOOKUP(XEP!F60,Sheet1!$B$2:$C113,2,0))</f>
        <v>TD</v>
      </c>
      <c r="H58" s="5" t="str">
        <f>IF(ISNA(VLOOKUP(XEP!G60,Sheet1!$B$2:$C$100,2,0)),"",VLOOKUP(XEP!G60,Sheet1!$B$2:$C113,2,0))</f>
        <v>NPT</v>
      </c>
      <c r="I58" s="5">
        <f>IF(ISNA(VLOOKUP(XEP!H60,Sheet1!$B$2:$C$100,2,0)),"",VLOOKUP(XEP!H60,Sheet1!$B$2:$C113,2,0))</f>
      </c>
      <c r="J58" s="5">
        <f>IF(ISNA(VLOOKUP(XEP!I60,Sheet1!$B$2:$C$100,2,0)),"",VLOOKUP(XEP!I60,Sheet1!$B$2:$C113,2,0))</f>
      </c>
      <c r="K58" s="5">
        <f>IF(ISNA(VLOOKUP(XEP!J60,Sheet1!$B$2:$C$100,2,0)),"",VLOOKUP(XEP!J60,Sheet1!$B$2:$C113,2,0))</f>
      </c>
      <c r="L58" s="5">
        <f>IF(ISNA(VLOOKUP(XEP!K60,Sheet1!$B$2:$C$100,2,0)),"",VLOOKUP(XEP!K60,Sheet1!$B$2:$C113,2,0))</f>
      </c>
      <c r="M58" s="5">
        <f>IF(ISNA(VLOOKUP(XEP!L60,Sheet1!$B$2:$C$100,2,0)),"",VLOOKUP(XEP!L60,Sheet1!$B$2:$C113,2,0))</f>
      </c>
      <c r="N58" s="5">
        <f>IF(ISNA(VLOOKUP(XEP!M60,Sheet1!$B$2:$C$100,2,0)),"",VLOOKUP(XEP!M60,Sheet1!$B$2:$C113,2,0))</f>
      </c>
    </row>
    <row r="59" spans="2:14" ht="15.75">
      <c r="B59" s="92"/>
      <c r="C59" s="5">
        <v>4</v>
      </c>
      <c r="D59" s="5" t="str">
        <f>IF(ISNA(VLOOKUP(XEP!C61,Sheet1!$B$2:$C$100,2,0)),"",VLOOKUP(XEP!C61,Sheet1!$B$2:$C114,2,0))</f>
        <v>TOAN</v>
      </c>
      <c r="E59" s="5" t="str">
        <f>IF(ISNA(VLOOKUP(XEP!D61,Sheet1!$B$2:$C$100,2,0)),"",VLOOKUP(XEP!D61,Sheet1!$B$2:$C114,2,0))</f>
        <v>TD</v>
      </c>
      <c r="F59" s="5" t="str">
        <f>IF(ISNA(VLOOKUP(XEP!E61,Sheet1!$B$2:$C$100,2,0)),"",VLOOKUP(XEP!E61,Sheet1!$B$2:$C114,2,0))</f>
        <v>TOAN</v>
      </c>
      <c r="G59" s="5" t="str">
        <f>IF(ISNA(VLOOKUP(XEP!F61,Sheet1!$B$2:$C$100,2,0)),"",VLOOKUP(XEP!F61,Sheet1!$B$2:$C114,2,0))</f>
        <v>NPT</v>
      </c>
      <c r="H59" s="5" t="str">
        <f>IF(ISNA(VLOOKUP(XEP!G61,Sheet1!$B$2:$C$100,2,0)),"",VLOOKUP(XEP!G61,Sheet1!$B$2:$C114,2,0))</f>
        <v>NPT</v>
      </c>
      <c r="I59" s="5" t="str">
        <f>IF(ISNA(VLOOKUP(XEP!H61,Sheet1!$B$2:$C$100,2,0)),"",VLOOKUP(XEP!H61,Sheet1!$B$2:$C114,2,0))</f>
        <v>TD</v>
      </c>
      <c r="J59" s="5">
        <f>IF(ISNA(VLOOKUP(XEP!I61,Sheet1!$B$2:$C$100,2,0)),"",VLOOKUP(XEP!I61,Sheet1!$B$2:$C114,2,0))</f>
      </c>
      <c r="K59" s="5">
        <f>IF(ISNA(VLOOKUP(XEP!J61,Sheet1!$B$2:$C$100,2,0)),"",VLOOKUP(XEP!J61,Sheet1!$B$2:$C114,2,0))</f>
      </c>
      <c r="L59" s="5">
        <f>IF(ISNA(VLOOKUP(XEP!K61,Sheet1!$B$2:$C$100,2,0)),"",VLOOKUP(XEP!K61,Sheet1!$B$2:$C114,2,0))</f>
      </c>
      <c r="M59" s="5">
        <f>IF(ISNA(VLOOKUP(XEP!L61,Sheet1!$B$2:$C$100,2,0)),"",VLOOKUP(XEP!L61,Sheet1!$B$2:$C114,2,0))</f>
      </c>
      <c r="N59" s="5">
        <f>IF(ISNA(VLOOKUP(XEP!M61,Sheet1!$B$2:$C$100,2,0)),"",VLOOKUP(XEP!M61,Sheet1!$B$2:$C114,2,0))</f>
      </c>
    </row>
    <row r="60" spans="2:14" ht="15.75">
      <c r="B60" s="92"/>
      <c r="C60" s="5">
        <v>5</v>
      </c>
      <c r="D60" s="5" t="str">
        <f>IF(ISNA(VLOOKUP(XEP!C62,Sheet1!$B$2:$C$100,2,0)),"",VLOOKUP(XEP!C62,Sheet1!$B$2:$C115,2,0))</f>
        <v>TOAN</v>
      </c>
      <c r="E60" s="5">
        <f>IF(ISNA(VLOOKUP(XEP!D62,Sheet1!$B$2:$C$100,2,0)),"",VLOOKUP(XEP!D62,Sheet1!$B$2:$C115,2,0))</f>
      </c>
      <c r="F60" s="5" t="str">
        <f>IF(ISNA(VLOOKUP(XEP!E62,Sheet1!$B$2:$C$100,2,0)),"",VLOOKUP(XEP!E62,Sheet1!$B$2:$C115,2,0))</f>
        <v>TOAN</v>
      </c>
      <c r="G60" s="5" t="str">
        <f>IF(ISNA(VLOOKUP(XEP!F62,Sheet1!$B$2:$C$100,2,0)),"",VLOOKUP(XEP!F62,Sheet1!$B$2:$C115,2,0))</f>
        <v>NPT</v>
      </c>
      <c r="H60" s="5" t="str">
        <f>IF(ISNA(VLOOKUP(XEP!G62,Sheet1!$B$2:$C$100,2,0)),"",VLOOKUP(XEP!G62,Sheet1!$B$2:$C115,2,0))</f>
        <v>TD</v>
      </c>
      <c r="I60" s="5">
        <f>IF(ISNA(VLOOKUP(XEP!H62,Sheet1!$B$2:$C$100,2,0)),"",VLOOKUP(XEP!H62,Sheet1!$B$2:$C115,2,0))</f>
      </c>
      <c r="J60" s="5">
        <f>IF(ISNA(VLOOKUP(XEP!I62,Sheet1!$B$2:$C$100,2,0)),"",VLOOKUP(XEP!I62,Sheet1!$B$2:$C115,2,0))</f>
      </c>
      <c r="K60" s="5">
        <f>IF(ISNA(VLOOKUP(XEP!J62,Sheet1!$B$2:$C$100,2,0)),"",VLOOKUP(XEP!J62,Sheet1!$B$2:$C115,2,0))</f>
      </c>
      <c r="L60" s="5">
        <f>IF(ISNA(VLOOKUP(XEP!K62,Sheet1!$B$2:$C$100,2,0)),"",VLOOKUP(XEP!K62,Sheet1!$B$2:$C115,2,0))</f>
      </c>
      <c r="M60" s="5">
        <f>IF(ISNA(VLOOKUP(XEP!L62,Sheet1!$B$2:$C$100,2,0)),"",VLOOKUP(XEP!L62,Sheet1!$B$2:$C115,2,0))</f>
      </c>
      <c r="N60" s="5">
        <f>IF(ISNA(VLOOKUP(XEP!M62,Sheet1!$B$2:$C$100,2,0)),"",VLOOKUP(XEP!M62,Sheet1!$B$2:$C115,2,0))</f>
      </c>
    </row>
    <row r="61" spans="2:14" ht="49.5" customHeight="1">
      <c r="B61" s="31" t="s">
        <v>36</v>
      </c>
      <c r="C61" s="5"/>
      <c r="D61" s="5" t="str">
        <f>IF(ISNA(VLOOKUP(XEP!C63,Sheet1!$B$2:$C$100,2,0)),"",VLOOKUP(XEP!C63,Sheet1!$B$2:$C116,2,0))</f>
        <v>NPT</v>
      </c>
      <c r="E61" s="5" t="str">
        <f>IF(ISNA(VLOOKUP(XEP!D63,Sheet1!$B$2:$C$100,2,0)),"",VLOOKUP(XEP!D63,Sheet1!$B$2:$C116,2,0))</f>
        <v>NPT</v>
      </c>
      <c r="F61" s="5" t="str">
        <f>IF(ISNA(VLOOKUP(XEP!E63,Sheet1!$B$2:$C$100,2,0)),"",VLOOKUP(XEP!E63,Sheet1!$B$2:$C116,2,0))</f>
        <v>NPT</v>
      </c>
      <c r="G61" s="5" t="str">
        <f>IF(ISNA(VLOOKUP(XEP!F63,Sheet1!$B$2:$C$100,2,0)),"",VLOOKUP(XEP!F63,Sheet1!$B$2:$C116,2,0))</f>
        <v>NPT</v>
      </c>
      <c r="H61" s="5" t="str">
        <f>IF(ISNA(VLOOKUP(XEP!G63,Sheet1!$B$2:$C$100,2,0)),"",VLOOKUP(XEP!G63,Sheet1!$B$2:$C116,2,0))</f>
        <v>NPT</v>
      </c>
      <c r="I61" s="5" t="str">
        <f>IF(ISNA(VLOOKUP(XEP!H63,Sheet1!$B$2:$C$100,2,0)),"",VLOOKUP(XEP!H63,Sheet1!$B$2:$C116,2,0))</f>
        <v>NPT</v>
      </c>
      <c r="J61" s="5" t="str">
        <f>IF(ISNA(VLOOKUP(XEP!I63,Sheet1!$B$2:$C$100,2,0)),"",VLOOKUP(XEP!I63,Sheet1!$B$2:$C116,2,0))</f>
        <v>NPT</v>
      </c>
      <c r="K61" s="5" t="str">
        <f>IF(ISNA(VLOOKUP(XEP!J63,Sheet1!$B$2:$C$100,2,0)),"",VLOOKUP(XEP!J63,Sheet1!$B$2:$C116,2,0))</f>
        <v>NPT</v>
      </c>
      <c r="L61" s="5" t="str">
        <f>IF(ISNA(VLOOKUP(XEP!K63,Sheet1!$B$2:$C$100,2,0)),"",VLOOKUP(XEP!K63,Sheet1!$B$2:$C116,2,0))</f>
        <v>NPT</v>
      </c>
      <c r="M61" s="5" t="str">
        <f>IF(ISNA(VLOOKUP(XEP!L63,Sheet1!$B$2:$C$100,2,0)),"",VLOOKUP(XEP!L63,Sheet1!$B$2:$C116,2,0))</f>
        <v>NPT</v>
      </c>
      <c r="N61" s="5" t="str">
        <f>IF(ISNA(VLOOKUP(XEP!M63,Sheet1!$B$2:$C$100,2,0)),"",VLOOKUP(XEP!M63,Sheet1!$B$2:$C116,2,0))</f>
        <v>NPT</v>
      </c>
    </row>
    <row r="62" ht="7.5" customHeight="1">
      <c r="B62" s="1" t="s">
        <v>37</v>
      </c>
    </row>
    <row r="63" spans="2:13" ht="15.75">
      <c r="B63" s="3"/>
      <c r="M63" s="3" t="str">
        <f>M32</f>
        <v>Krông Păc, ngày 24 tháng 09 năm 2018</v>
      </c>
    </row>
    <row r="64" spans="2:13" ht="15.75">
      <c r="B64" s="3"/>
      <c r="M64" s="2" t="s">
        <v>84</v>
      </c>
    </row>
    <row r="65" ht="15.75">
      <c r="B65" s="1" t="s">
        <v>82</v>
      </c>
    </row>
    <row r="66" ht="15.75">
      <c r="B66" s="4" t="s">
        <v>83</v>
      </c>
    </row>
    <row r="67" ht="9" customHeight="1"/>
    <row r="68" spans="2:15" ht="18.75">
      <c r="B68" s="95" t="s">
        <v>154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</row>
    <row r="69" spans="2:15" ht="15" customHeight="1">
      <c r="B69" s="96" t="str">
        <f>B5</f>
        <v>(Áp dụng từ ngày 24/09/2018)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ht="5.25" customHeight="1"/>
    <row r="71" spans="2:15" ht="15.75">
      <c r="B71" s="5" t="s">
        <v>1</v>
      </c>
      <c r="C71" s="5" t="s">
        <v>2</v>
      </c>
      <c r="D71" s="5" t="s">
        <v>64</v>
      </c>
      <c r="E71" s="5" t="s">
        <v>65</v>
      </c>
      <c r="F71" s="5" t="s">
        <v>66</v>
      </c>
      <c r="G71" s="5" t="s">
        <v>67</v>
      </c>
      <c r="H71" s="5" t="s">
        <v>68</v>
      </c>
      <c r="I71" s="5" t="s">
        <v>69</v>
      </c>
      <c r="J71" s="5" t="s">
        <v>70</v>
      </c>
      <c r="K71" s="5" t="s">
        <v>71</v>
      </c>
      <c r="L71" s="5" t="s">
        <v>72</v>
      </c>
      <c r="M71" s="30" t="s">
        <v>73</v>
      </c>
      <c r="N71" s="32" t="s">
        <v>130</v>
      </c>
      <c r="O71" s="32" t="s">
        <v>131</v>
      </c>
    </row>
    <row r="72" spans="2:15" ht="15.75">
      <c r="B72" s="92" t="s">
        <v>133</v>
      </c>
      <c r="C72" s="5">
        <v>2</v>
      </c>
      <c r="D72" s="5" t="s">
        <v>121</v>
      </c>
      <c r="E72" s="5" t="s">
        <v>117</v>
      </c>
      <c r="F72" s="5" t="s">
        <v>85</v>
      </c>
      <c r="G72" s="5" t="s">
        <v>120</v>
      </c>
      <c r="H72" s="5" t="s">
        <v>100</v>
      </c>
      <c r="I72" s="5" t="s">
        <v>118</v>
      </c>
      <c r="J72" s="5" t="s">
        <v>17</v>
      </c>
      <c r="K72" s="5" t="s">
        <v>119</v>
      </c>
      <c r="L72" s="5" t="s">
        <v>17</v>
      </c>
      <c r="M72" s="5" t="s">
        <v>121</v>
      </c>
      <c r="N72" s="5" t="s">
        <v>100</v>
      </c>
      <c r="O72" s="5" t="s">
        <v>121</v>
      </c>
    </row>
    <row r="73" spans="2:15" ht="15.75">
      <c r="B73" s="92"/>
      <c r="C73" s="5">
        <v>3</v>
      </c>
      <c r="D73" s="5" t="s">
        <v>121</v>
      </c>
      <c r="E73" s="5" t="s">
        <v>17</v>
      </c>
      <c r="F73" s="5" t="s">
        <v>85</v>
      </c>
      <c r="G73" s="5" t="s">
        <v>117</v>
      </c>
      <c r="H73" s="5" t="s">
        <v>100</v>
      </c>
      <c r="I73" s="5" t="s">
        <v>100</v>
      </c>
      <c r="J73" s="5" t="s">
        <v>117</v>
      </c>
      <c r="K73" s="5" t="s">
        <v>120</v>
      </c>
      <c r="L73" s="5" t="s">
        <v>129</v>
      </c>
      <c r="M73" s="5" t="s">
        <v>85</v>
      </c>
      <c r="N73" s="5" t="s">
        <v>100</v>
      </c>
      <c r="O73" s="5" t="s">
        <v>85</v>
      </c>
    </row>
    <row r="74" spans="2:15" ht="15.75">
      <c r="B74" s="92"/>
      <c r="C74" s="5">
        <v>4</v>
      </c>
      <c r="D74" s="5" t="s">
        <v>17</v>
      </c>
      <c r="E74" s="5" t="s">
        <v>100</v>
      </c>
      <c r="F74" s="5" t="s">
        <v>117</v>
      </c>
      <c r="G74" s="5" t="s">
        <v>121</v>
      </c>
      <c r="H74" s="5" t="s">
        <v>121</v>
      </c>
      <c r="I74" s="5" t="s">
        <v>120</v>
      </c>
      <c r="J74" s="5" t="s">
        <v>121</v>
      </c>
      <c r="K74" s="5" t="s">
        <v>129</v>
      </c>
      <c r="L74" s="5" t="s">
        <v>85</v>
      </c>
      <c r="M74" s="5" t="s">
        <v>85</v>
      </c>
      <c r="N74" s="5" t="s">
        <v>120</v>
      </c>
      <c r="O74" s="5" t="s">
        <v>85</v>
      </c>
    </row>
    <row r="75" spans="2:15" ht="15.75">
      <c r="B75" s="92"/>
      <c r="C75" s="5">
        <v>5</v>
      </c>
      <c r="D75" s="5" t="s">
        <v>118</v>
      </c>
      <c r="E75" s="5" t="s">
        <v>100</v>
      </c>
      <c r="F75" s="5" t="s">
        <v>120</v>
      </c>
      <c r="G75" s="5" t="s">
        <v>129</v>
      </c>
      <c r="H75" s="5" t="s">
        <v>129</v>
      </c>
      <c r="I75" s="5" t="s">
        <v>119</v>
      </c>
      <c r="J75" s="5" t="s">
        <v>121</v>
      </c>
      <c r="K75" s="5" t="s">
        <v>17</v>
      </c>
      <c r="L75" s="5" t="s">
        <v>85</v>
      </c>
      <c r="M75" s="5" t="s">
        <v>88</v>
      </c>
      <c r="N75" s="5" t="s">
        <v>121</v>
      </c>
      <c r="O75" s="5" t="s">
        <v>100</v>
      </c>
    </row>
    <row r="76" spans="2:15" ht="19.5" customHeight="1">
      <c r="B76" s="92" t="s">
        <v>177</v>
      </c>
      <c r="C76" s="5">
        <v>2</v>
      </c>
      <c r="D76" s="5" t="str">
        <f>IF(ISNA(VLOOKUP(XEP!C80,Sheet1!$B$2:$C$100,2,0)),"",VLOOKUP(XEP!C80,Sheet1!$B$2:$C$100,2,0))</f>
        <v>TOAN</v>
      </c>
      <c r="E76" s="5" t="str">
        <f>IF(ISNA(VLOOKUP(XEP!D80,Sheet1!$B$2:$C$100,2,0)),"",VLOOKUP(XEP!D80,Sheet1!$B$2:$C$100,2,0))</f>
        <v>VAN</v>
      </c>
      <c r="F76" s="5" t="str">
        <f>IF(ISNA(VLOOKUP(XEP!E80,Sheet1!$B$2:$C$100,2,0)),"",VLOOKUP(XEP!E80,Sheet1!$B$2:$C$100,2,0))</f>
        <v>SU</v>
      </c>
      <c r="G76" s="5" t="str">
        <f>IF(ISNA(VLOOKUP(XEP!F80,Sheet1!$B$2:$C$100,2,0)),"",VLOOKUP(XEP!F80,Sheet1!$B$2:$C$100,2,0))</f>
        <v>VAN</v>
      </c>
      <c r="H76" s="5" t="str">
        <f>IF(ISNA(VLOOKUP(XEP!G80,Sheet1!$B$2:$C$100,2,0)),"",VLOOKUP(XEP!G80,Sheet1!$B$2:$C$100,2,0))</f>
        <v>AV</v>
      </c>
      <c r="I76" s="5" t="str">
        <f>IF(ISNA(VLOOKUP(XEP!H80,Sheet1!$B$2:$C$100,2,0)),"",VLOOKUP(XEP!H80,Sheet1!$B$2:$C$100,2,0))</f>
        <v>SU</v>
      </c>
      <c r="J76" s="5" t="str">
        <f>IF(ISNA(VLOOKUP(XEP!I80,Sheet1!$B$2:$C$100,2,0)),"",VLOOKUP(XEP!I80,Sheet1!$B$2:$C$100,2,0))</f>
        <v>AV</v>
      </c>
      <c r="K76" s="5" t="str">
        <f>IF(ISNA(VLOOKUP(XEP!J80,Sheet1!$B$2:$C$100,2,0)),"",VLOOKUP(XEP!J80,Sheet1!$B$2:$C$100,2,0))</f>
        <v>AV</v>
      </c>
      <c r="L76" s="5" t="str">
        <f>IF(ISNA(VLOOKUP(XEP!K80,Sheet1!$B$2:$C$100,2,0)),"",VLOOKUP(XEP!K80,Sheet1!$B$2:$C$100,2,0))</f>
        <v>TD</v>
      </c>
      <c r="M76" s="5" t="str">
        <f>IF(ISNA(VLOOKUP(XEP!L80,Sheet1!$B$2:$C$100,2,0)),"",VLOOKUP(XEP!L80,Sheet1!$B$2:$C$100,2,0))</f>
        <v>DIA</v>
      </c>
      <c r="N76" s="5">
        <f>IF(ISNA(VLOOKUP(XEP!M80,Sheet1!$B$2:$C$100,2,0)),"",VLOOKUP(XEP!M80,Sheet1!$B$2:$C$100,2,0))</f>
      </c>
      <c r="O76" s="5" t="str">
        <f>IF(ISNA(VLOOKUP(XEP!N80,Sheet1!$B$2:$C$100,2,0)),"",VLOOKUP(XEP!N80,Sheet1!$B$2:$C$100,2,0))</f>
        <v>TOAN</v>
      </c>
    </row>
    <row r="77" spans="2:15" ht="19.5" customHeight="1">
      <c r="B77" s="92"/>
      <c r="C77" s="5">
        <v>3</v>
      </c>
      <c r="D77" s="5" t="str">
        <f>IF(ISNA(VLOOKUP(XEP!C81,Sheet1!$B$2:$C$100,2,0)),"",VLOOKUP(XEP!C81,Sheet1!$B$2:$C$100,2,0))</f>
        <v>TOAN</v>
      </c>
      <c r="E77" s="5" t="str">
        <f>IF(ISNA(VLOOKUP(XEP!D81,Sheet1!$B$2:$C$100,2,0)),"",VLOOKUP(XEP!D81,Sheet1!$B$2:$C$100,2,0))</f>
        <v>VAN</v>
      </c>
      <c r="F77" s="5" t="str">
        <f>IF(ISNA(VLOOKUP(XEP!E81,Sheet1!$B$2:$C$100,2,0)),"",VLOOKUP(XEP!E81,Sheet1!$B$2:$C$100,2,0))</f>
        <v>SU</v>
      </c>
      <c r="G77" s="5" t="str">
        <f>IF(ISNA(VLOOKUP(XEP!F81,Sheet1!$B$2:$C$100,2,0)),"",VLOOKUP(XEP!F81,Sheet1!$B$2:$C$100,2,0))</f>
        <v>VAN</v>
      </c>
      <c r="H77" s="5" t="str">
        <f>IF(ISNA(VLOOKUP(XEP!G81,Sheet1!$B$2:$C$100,2,0)),"",VLOOKUP(XEP!G81,Sheet1!$B$2:$C$100,2,0))</f>
        <v>AV</v>
      </c>
      <c r="I77" s="5" t="str">
        <f>IF(ISNA(VLOOKUP(XEP!H81,Sheet1!$B$2:$C$100,2,0)),"",VLOOKUP(XEP!H81,Sheet1!$B$2:$C$100,2,0))</f>
        <v>SU</v>
      </c>
      <c r="J77" s="5" t="str">
        <f>IF(ISNA(VLOOKUP(XEP!I81,Sheet1!$B$2:$C$100,2,0)),"",VLOOKUP(XEP!I81,Sheet1!$B$2:$C$100,2,0))</f>
        <v>AV</v>
      </c>
      <c r="K77" s="5" t="str">
        <f>IF(ISNA(VLOOKUP(XEP!J81,Sheet1!$B$2:$C$100,2,0)),"",VLOOKUP(XEP!J81,Sheet1!$B$2:$C$100,2,0))</f>
        <v>AV</v>
      </c>
      <c r="L77" s="5" t="str">
        <f>IF(ISNA(VLOOKUP(XEP!K81,Sheet1!$B$2:$C$100,2,0)),"",VLOOKUP(XEP!K81,Sheet1!$B$2:$C$100,2,0))</f>
        <v>DIA</v>
      </c>
      <c r="M77" s="5" t="str">
        <f>IF(ISNA(VLOOKUP(XEP!L81,Sheet1!$B$2:$C$100,2,0)),"",VLOOKUP(XEP!L81,Sheet1!$B$2:$C$100,2,0))</f>
        <v>DIA</v>
      </c>
      <c r="N77" s="5" t="str">
        <f>IF(ISNA(VLOOKUP(XEP!M81,Sheet1!$B$2:$C$100,2,0)),"",VLOOKUP(XEP!M81,Sheet1!$B$2:$C$100,2,0))</f>
        <v>TD</v>
      </c>
      <c r="O77" s="5" t="str">
        <f>IF(ISNA(VLOOKUP(XEP!N81,Sheet1!$B$2:$C$100,2,0)),"",VLOOKUP(XEP!N81,Sheet1!$B$2:$C$100,2,0))</f>
        <v>TOAN</v>
      </c>
    </row>
    <row r="78" spans="2:15" ht="19.5" customHeight="1">
      <c r="B78" s="92"/>
      <c r="C78" s="5">
        <v>4</v>
      </c>
      <c r="D78" s="5" t="str">
        <f>IF(ISNA(VLOOKUP(XEP!C82,Sheet1!$B$2:$C$100,2,0)),"",VLOOKUP(XEP!C82,Sheet1!$B$2:$C$100,2,0))</f>
        <v>AV</v>
      </c>
      <c r="E78" s="5" t="str">
        <f>IF(ISNA(VLOOKUP(XEP!D82,Sheet1!$B$2:$C$100,2,0)),"",VLOOKUP(XEP!D82,Sheet1!$B$2:$C$100,2,0))</f>
        <v>CD</v>
      </c>
      <c r="F78" s="5" t="str">
        <f>IF(ISNA(VLOOKUP(XEP!E82,Sheet1!$B$2:$C$100,2,0)),"",VLOOKUP(XEP!E82,Sheet1!$B$2:$C$100,2,0))</f>
        <v>AV</v>
      </c>
      <c r="G78" s="5" t="str">
        <f>IF(ISNA(VLOOKUP(XEP!F82,Sheet1!$B$2:$C$100,2,0)),"",VLOOKUP(XEP!F82,Sheet1!$B$2:$C$100,2,0))</f>
        <v>DIA</v>
      </c>
      <c r="H78" s="5" t="str">
        <f>IF(ISNA(VLOOKUP(XEP!G82,Sheet1!$B$2:$C$100,2,0)),"",VLOOKUP(XEP!G82,Sheet1!$B$2:$C$100,2,0))</f>
        <v>TD</v>
      </c>
      <c r="I78" s="5">
        <f>IF(ISNA(VLOOKUP(XEP!H82,Sheet1!$B$2:$C$100,2,0)),"",VLOOKUP(XEP!H82,Sheet1!$B$2:$C$100,2,0))</f>
      </c>
      <c r="J78" s="5">
        <f>IF(ISNA(VLOOKUP(XEP!I82,Sheet1!$B$2:$C$100,2,0)),"",VLOOKUP(XEP!I82,Sheet1!$B$2:$C$100,2,0))</f>
      </c>
      <c r="K78" s="5" t="str">
        <f>IF(ISNA(VLOOKUP(XEP!J82,Sheet1!$B$2:$C$100,2,0)),"",VLOOKUP(XEP!J82,Sheet1!$B$2:$C$100,2,0))</f>
        <v>TD</v>
      </c>
      <c r="L78" s="5" t="str">
        <f>IF(ISNA(VLOOKUP(XEP!K82,Sheet1!$B$2:$C$100,2,0)),"",VLOOKUP(XEP!K82,Sheet1!$B$2:$C$100,2,0))</f>
        <v>DIA</v>
      </c>
      <c r="M78" s="5" t="str">
        <f>IF(ISNA(VLOOKUP(XEP!L82,Sheet1!$B$2:$C$100,2,0)),"",VLOOKUP(XEP!L82,Sheet1!$B$2:$C$100,2,0))</f>
        <v>SU</v>
      </c>
      <c r="N78" s="5" t="str">
        <f>IF(ISNA(VLOOKUP(XEP!M82,Sheet1!$B$2:$C$100,2,0)),"",VLOOKUP(XEP!M82,Sheet1!$B$2:$C$100,2,0))</f>
        <v>VAN</v>
      </c>
      <c r="O78" s="5" t="str">
        <f>IF(ISNA(VLOOKUP(XEP!N82,Sheet1!$B$2:$C$100,2,0)),"",VLOOKUP(XEP!N82,Sheet1!$B$2:$C$100,2,0))</f>
        <v>AV</v>
      </c>
    </row>
    <row r="79" spans="2:15" ht="19.5" customHeight="1">
      <c r="B79" s="92"/>
      <c r="C79" s="5">
        <v>5</v>
      </c>
      <c r="D79" s="5" t="str">
        <f>IF(ISNA(VLOOKUP(XEP!C83,Sheet1!$B$2:$C$100,2,0)),"",VLOOKUP(XEP!C83,Sheet1!$B$2:$C$100,2,0))</f>
        <v>AV</v>
      </c>
      <c r="E79" s="5" t="str">
        <f>IF(ISNA(VLOOKUP(XEP!D83,Sheet1!$B$2:$C$100,2,0)),"",VLOOKUP(XEP!D83,Sheet1!$B$2:$C$100,2,0))</f>
        <v>CD</v>
      </c>
      <c r="F79" s="5" t="str">
        <f>IF(ISNA(VLOOKUP(XEP!E83,Sheet1!$B$2:$C$100,2,0)),"",VLOOKUP(XEP!E83,Sheet1!$B$2:$C$100,2,0))</f>
        <v>AV</v>
      </c>
      <c r="G79" s="5" t="str">
        <f>IF(ISNA(VLOOKUP(XEP!F83,Sheet1!$B$2:$C$100,2,0)),"",VLOOKUP(XEP!F83,Sheet1!$B$2:$C$100,2,0))</f>
        <v>DIA</v>
      </c>
      <c r="H79" s="5">
        <f>IF(ISNA(VLOOKUP(XEP!G83,Sheet1!$B$2:$C$100,2,0)),"",VLOOKUP(XEP!G83,Sheet1!$B$2:$C$100,2,0))</f>
      </c>
      <c r="I79" s="5" t="str">
        <f>IF(ISNA(VLOOKUP(XEP!H83,Sheet1!$B$2:$C$100,2,0)),"",VLOOKUP(XEP!H83,Sheet1!$B$2:$C$100,2,0))</f>
        <v>TD</v>
      </c>
      <c r="J79" s="5" t="str">
        <f>IF(ISNA(VLOOKUP(XEP!I83,Sheet1!$B$2:$C$100,2,0)),"",VLOOKUP(XEP!I83,Sheet1!$B$2:$C$100,2,0))</f>
        <v>TD</v>
      </c>
      <c r="K79" s="5">
        <f>IF(ISNA(VLOOKUP(XEP!J83,Sheet1!$B$2:$C$100,2,0)),"",VLOOKUP(XEP!J83,Sheet1!$B$2:$C$100,2,0))</f>
      </c>
      <c r="L79" s="5">
        <f>IF(ISNA(VLOOKUP(XEP!K83,Sheet1!$B$2:$C$100,2,0)),"",VLOOKUP(XEP!K83,Sheet1!$B$2:$C$100,2,0))</f>
      </c>
      <c r="M79" s="5" t="str">
        <f>IF(ISNA(VLOOKUP(XEP!L83,Sheet1!$B$2:$C$100,2,0)),"",VLOOKUP(XEP!L83,Sheet1!$B$2:$C$100,2,0))</f>
        <v>SU</v>
      </c>
      <c r="N79" s="5" t="str">
        <f>IF(ISNA(VLOOKUP(XEP!M83,Sheet1!$B$2:$C$100,2,0)),"",VLOOKUP(XEP!M83,Sheet1!$B$2:$C$100,2,0))</f>
        <v>VAN</v>
      </c>
      <c r="O79" s="5" t="str">
        <f>IF(ISNA(VLOOKUP(XEP!N83,Sheet1!$B$2:$C$100,2,0)),"",VLOOKUP(XEP!N83,Sheet1!$B$2:$C$100,2,0))</f>
        <v>AV</v>
      </c>
    </row>
    <row r="80" spans="2:15" ht="15.75">
      <c r="B80" s="92" t="s">
        <v>178</v>
      </c>
      <c r="C80" s="5">
        <v>2</v>
      </c>
      <c r="D80" s="5" t="str">
        <f>IF(ISNA(VLOOKUP(XEP!C84,Sheet1!$B$2:$C$100,2,0)),"",VLOOKUP(XEP!C84,Sheet1!$B$2:$C$100,2,0))</f>
        <v>DIA</v>
      </c>
      <c r="E80" s="5" t="str">
        <f>IF(ISNA(VLOOKUP(XEP!D84,Sheet1!$B$2:$C$100,2,0)),"",VLOOKUP(XEP!D84,Sheet1!$B$2:$C$100,2,0))</f>
        <v>TOAN</v>
      </c>
      <c r="F80" s="5" t="str">
        <f>IF(ISNA(VLOOKUP(XEP!E84,Sheet1!$B$2:$C$100,2,0)),"",VLOOKUP(XEP!E84,Sheet1!$B$2:$C$100,2,0))</f>
        <v>VAN</v>
      </c>
      <c r="G80" s="5" t="str">
        <f>IF(ISNA(VLOOKUP(XEP!F84,Sheet1!$B$2:$C$100,2,0)),"",VLOOKUP(XEP!F84,Sheet1!$B$2:$C$100,2,0))</f>
        <v>TOAN</v>
      </c>
      <c r="H80" s="5" t="str">
        <f>IF(ISNA(VLOOKUP(XEP!G84,Sheet1!$B$2:$C$100,2,0)),"",VLOOKUP(XEP!G84,Sheet1!$B$2:$C$100,2,0))</f>
        <v>TOAN</v>
      </c>
      <c r="I80" s="5" t="str">
        <f>IF(ISNA(VLOOKUP(XEP!H84,Sheet1!$B$2:$C$100,2,0)),"",VLOOKUP(XEP!H84,Sheet1!$B$2:$C$100,2,0))</f>
        <v>VAN</v>
      </c>
      <c r="J80" s="5" t="str">
        <f>IF(ISNA(VLOOKUP(XEP!I84,Sheet1!$B$2:$C$100,2,0)),"",VLOOKUP(XEP!I84,Sheet1!$B$2:$C$100,2,0))</f>
        <v>VAN</v>
      </c>
      <c r="K80" s="5" t="str">
        <f>IF(ISNA(VLOOKUP(XEP!J84,Sheet1!$B$2:$C$100,2,0)),"",VLOOKUP(XEP!J84,Sheet1!$B$2:$C$100,2,0))</f>
        <v>CD</v>
      </c>
      <c r="L80" s="5" t="str">
        <f>IF(ISNA(VLOOKUP(XEP!K84,Sheet1!$B$2:$C$100,2,0)),"",VLOOKUP(XEP!K84,Sheet1!$B$2:$C$100,2,0))</f>
        <v>VAN</v>
      </c>
      <c r="M80" s="5" t="str">
        <f>IF(ISNA(VLOOKUP(XEP!L84,Sheet1!$B$2:$C$100,2,0)),"",VLOOKUP(XEP!L84,Sheet1!$B$2:$C$100,2,0))</f>
        <v>CD</v>
      </c>
      <c r="N80" s="5">
        <f>IF(ISNA(VLOOKUP(XEP!M84,Sheet1!$B$2:$C$100,2,0)),"",VLOOKUP(XEP!M84,Sheet1!$B$2:$C$100,2,0))</f>
      </c>
      <c r="O80" s="5" t="str">
        <f>IF(ISNA(VLOOKUP(XEP!N84,Sheet1!$B$2:$C$100,2,0)),"",VLOOKUP(XEP!N84,Sheet1!$B$2:$C$100,2,0))</f>
        <v>TD</v>
      </c>
    </row>
    <row r="81" spans="2:15" ht="15.75">
      <c r="B81" s="92"/>
      <c r="C81" s="5">
        <v>3</v>
      </c>
      <c r="D81" s="5" t="str">
        <f>IF(ISNA(VLOOKUP(XEP!C85,Sheet1!$B$2:$C$100,2,0)),"",VLOOKUP(XEP!C85,Sheet1!$B$2:$C$100,2,0))</f>
        <v>DIA</v>
      </c>
      <c r="E81" s="5" t="str">
        <f>IF(ISNA(VLOOKUP(XEP!D85,Sheet1!$B$2:$C$100,2,0)),"",VLOOKUP(XEP!D85,Sheet1!$B$2:$C$100,2,0))</f>
        <v>TOAN</v>
      </c>
      <c r="F81" s="5" t="str">
        <f>IF(ISNA(VLOOKUP(XEP!E85,Sheet1!$B$2:$C$100,2,0)),"",VLOOKUP(XEP!E85,Sheet1!$B$2:$C$100,2,0))</f>
        <v>VAN</v>
      </c>
      <c r="G81" s="5" t="str">
        <f>IF(ISNA(VLOOKUP(XEP!F85,Sheet1!$B$2:$C$100,2,0)),"",VLOOKUP(XEP!F85,Sheet1!$B$2:$C$100,2,0))</f>
        <v>TOAN</v>
      </c>
      <c r="H81" s="5" t="str">
        <f>IF(ISNA(VLOOKUP(XEP!G85,Sheet1!$B$2:$C$100,2,0)),"",VLOOKUP(XEP!G85,Sheet1!$B$2:$C$100,2,0))</f>
        <v>TOAN</v>
      </c>
      <c r="I81" s="5" t="str">
        <f>IF(ISNA(VLOOKUP(XEP!H85,Sheet1!$B$2:$C$100,2,0)),"",VLOOKUP(XEP!H85,Sheet1!$B$2:$C$100,2,0))</f>
        <v>VAN</v>
      </c>
      <c r="J81" s="5" t="str">
        <f>IF(ISNA(VLOOKUP(XEP!I85,Sheet1!$B$2:$C$100,2,0)),"",VLOOKUP(XEP!I85,Sheet1!$B$2:$C$100,2,0))</f>
        <v>VAN</v>
      </c>
      <c r="K81" s="5" t="str">
        <f>IF(ISNA(VLOOKUP(XEP!J85,Sheet1!$B$2:$C$100,2,0)),"",VLOOKUP(XEP!J85,Sheet1!$B$2:$C$100,2,0))</f>
        <v>CD</v>
      </c>
      <c r="L81" s="5" t="str">
        <f>IF(ISNA(VLOOKUP(XEP!K85,Sheet1!$B$2:$C$100,2,0)),"",VLOOKUP(XEP!K85,Sheet1!$B$2:$C$100,2,0))</f>
        <v>VAN</v>
      </c>
      <c r="M81" s="5" t="str">
        <f>IF(ISNA(VLOOKUP(XEP!L85,Sheet1!$B$2:$C$100,2,0)),"",VLOOKUP(XEP!L85,Sheet1!$B$2:$C$100,2,0))</f>
        <v>CD</v>
      </c>
      <c r="N81" s="5" t="str">
        <f>IF(ISNA(VLOOKUP(XEP!M85,Sheet1!$B$2:$C$100,2,0)),"",VLOOKUP(XEP!M85,Sheet1!$B$2:$C$100,2,0))</f>
        <v>TD</v>
      </c>
      <c r="O81" s="5">
        <f>IF(ISNA(VLOOKUP(XEP!N85,Sheet1!$B$2:$C$100,2,0)),"",VLOOKUP(XEP!N85,Sheet1!$B$2:$C$100,2,0))</f>
      </c>
    </row>
    <row r="82" spans="2:15" ht="15.75">
      <c r="B82" s="92"/>
      <c r="C82" s="5">
        <v>4</v>
      </c>
      <c r="D82" s="5" t="str">
        <f>IF(ISNA(VLOOKUP(XEP!C86,Sheet1!$B$2:$C$100,2,0)),"",VLOOKUP(XEP!C86,Sheet1!$B$2:$C$100,2,0))</f>
        <v>VAN</v>
      </c>
      <c r="E82" s="5" t="str">
        <f>IF(ISNA(VLOOKUP(XEP!D86,Sheet1!$B$2:$C$100,2,0)),"",VLOOKUP(XEP!D86,Sheet1!$B$2:$C$100,2,0))</f>
        <v>DIA</v>
      </c>
      <c r="F82" s="5" t="str">
        <f>IF(ISNA(VLOOKUP(XEP!E86,Sheet1!$B$2:$C$100,2,0)),"",VLOOKUP(XEP!E86,Sheet1!$B$2:$C$100,2,0))</f>
        <v>TOAN</v>
      </c>
      <c r="G82" s="5" t="str">
        <f>IF(ISNA(VLOOKUP(XEP!F86,Sheet1!$B$2:$C$100,2,0)),"",VLOOKUP(XEP!F86,Sheet1!$B$2:$C$100,2,0))</f>
        <v>SU</v>
      </c>
      <c r="H82" s="5" t="str">
        <f>IF(ISNA(VLOOKUP(XEP!G86,Sheet1!$B$2:$C$100,2,0)),"",VLOOKUP(XEP!G86,Sheet1!$B$2:$C$100,2,0))</f>
        <v>VAN</v>
      </c>
      <c r="I82" s="5" t="str">
        <f>IF(ISNA(VLOOKUP(XEP!H86,Sheet1!$B$2:$C$100,2,0)),"",VLOOKUP(XEP!H86,Sheet1!$B$2:$C$100,2,0))</f>
        <v>AV</v>
      </c>
      <c r="J82" s="5" t="str">
        <f>IF(ISNA(VLOOKUP(XEP!I86,Sheet1!$B$2:$C$100,2,0)),"",VLOOKUP(XEP!I86,Sheet1!$B$2:$C$100,2,0))</f>
        <v>CD</v>
      </c>
      <c r="K82" s="5" t="str">
        <f>IF(ISNA(VLOOKUP(XEP!J86,Sheet1!$B$2:$C$100,2,0)),"",VLOOKUP(XEP!J86,Sheet1!$B$2:$C$100,2,0))</f>
        <v>VAN</v>
      </c>
      <c r="L82" s="5" t="str">
        <f>IF(ISNA(VLOOKUP(XEP!K86,Sheet1!$B$2:$C$100,2,0)),"",VLOOKUP(XEP!K86,Sheet1!$B$2:$C$100,2,0))</f>
        <v>TD</v>
      </c>
      <c r="M82" s="5">
        <f>IF(ISNA(VLOOKUP(XEP!L86,Sheet1!$B$2:$C$100,2,0)),"",VLOOKUP(XEP!L86,Sheet1!$B$2:$C$100,2,0))</f>
      </c>
      <c r="N82" s="5" t="str">
        <f>IF(ISNA(VLOOKUP(XEP!M86,Sheet1!$B$2:$C$100,2,0)),"",VLOOKUP(XEP!M86,Sheet1!$B$2:$C$100,2,0))</f>
        <v>TOAN</v>
      </c>
      <c r="O82" s="5" t="str">
        <f>IF(ISNA(VLOOKUP(XEP!N86,Sheet1!$B$2:$C$100,2,0)),"",VLOOKUP(XEP!N86,Sheet1!$B$2:$C$100,2,0))</f>
        <v>CD</v>
      </c>
    </row>
    <row r="83" spans="2:15" ht="15.75">
      <c r="B83" s="92"/>
      <c r="C83" s="5">
        <v>5</v>
      </c>
      <c r="D83" s="5" t="str">
        <f>IF(ISNA(VLOOKUP(XEP!C87,Sheet1!$B$2:$C$100,2,0)),"",VLOOKUP(XEP!C87,Sheet1!$B$2:$C$100,2,0))</f>
        <v>VAN</v>
      </c>
      <c r="E83" s="5" t="str">
        <f>IF(ISNA(VLOOKUP(XEP!D87,Sheet1!$B$2:$C$100,2,0)),"",VLOOKUP(XEP!D87,Sheet1!$B$2:$C$100,2,0))</f>
        <v>DIA</v>
      </c>
      <c r="F83" s="5" t="str">
        <f>IF(ISNA(VLOOKUP(XEP!E87,Sheet1!$B$2:$C$100,2,0)),"",VLOOKUP(XEP!E87,Sheet1!$B$2:$C$100,2,0))</f>
        <v>TOAN</v>
      </c>
      <c r="G83" s="5" t="str">
        <f>IF(ISNA(VLOOKUP(XEP!F87,Sheet1!$B$2:$C$100,2,0)),"",VLOOKUP(XEP!F87,Sheet1!$B$2:$C$100,2,0))</f>
        <v>SU</v>
      </c>
      <c r="H83" s="5" t="str">
        <f>IF(ISNA(VLOOKUP(XEP!G87,Sheet1!$B$2:$C$100,2,0)),"",VLOOKUP(XEP!G87,Sheet1!$B$2:$C$100,2,0))</f>
        <v>VAN</v>
      </c>
      <c r="I83" s="5" t="str">
        <f>IF(ISNA(VLOOKUP(XEP!H87,Sheet1!$B$2:$C$100,2,0)),"",VLOOKUP(XEP!H87,Sheet1!$B$2:$C$100,2,0))</f>
        <v>AV</v>
      </c>
      <c r="J83" s="5" t="str">
        <f>IF(ISNA(VLOOKUP(XEP!I87,Sheet1!$B$2:$C$100,2,0)),"",VLOOKUP(XEP!I87,Sheet1!$B$2:$C$100,2,0))</f>
        <v>CD</v>
      </c>
      <c r="K83" s="5" t="str">
        <f>IF(ISNA(VLOOKUP(XEP!J87,Sheet1!$B$2:$C$100,2,0)),"",VLOOKUP(XEP!J87,Sheet1!$B$2:$C$100,2,0))</f>
        <v>VAN</v>
      </c>
      <c r="L83" s="5">
        <f>IF(ISNA(VLOOKUP(XEP!K87,Sheet1!$B$2:$C$100,2,0)),"",VLOOKUP(XEP!K87,Sheet1!$B$2:$C$100,2,0))</f>
      </c>
      <c r="M83" s="5" t="str">
        <f>IF(ISNA(VLOOKUP(XEP!L87,Sheet1!$B$2:$C$100,2,0)),"",VLOOKUP(XEP!L87,Sheet1!$B$2:$C$100,2,0))</f>
        <v>TD</v>
      </c>
      <c r="N83" s="5" t="str">
        <f>IF(ISNA(VLOOKUP(XEP!M87,Sheet1!$B$2:$C$100,2,0)),"",VLOOKUP(XEP!M87,Sheet1!$B$2:$C$100,2,0))</f>
        <v>TOAN</v>
      </c>
      <c r="O83" s="5" t="str">
        <f>IF(ISNA(VLOOKUP(XEP!N87,Sheet1!$B$2:$C$100,2,0)),"",VLOOKUP(XEP!N87,Sheet1!$B$2:$C$100,2,0))</f>
        <v>CD</v>
      </c>
    </row>
    <row r="84" spans="2:15" ht="15.75">
      <c r="B84" s="92" t="s">
        <v>179</v>
      </c>
      <c r="C84" s="5">
        <v>2</v>
      </c>
      <c r="D84" s="5">
        <f>IF(ISNA(VLOOKUP(XEP!C88,Sheet1!$B$2:$C$100,2,0)),"",VLOOKUP(XEP!C88,Sheet1!$B$2:$C$100,2,0))</f>
      </c>
      <c r="E84" s="5" t="str">
        <f>IF(ISNA(VLOOKUP(XEP!D88,Sheet1!$B$2:$C$100,2,0)),"",VLOOKUP(XEP!D88,Sheet1!$B$2:$C$100,2,0))</f>
        <v>SU</v>
      </c>
      <c r="F84" s="5" t="str">
        <f>IF(ISNA(VLOOKUP(XEP!E88,Sheet1!$B$2:$C$100,2,0)),"",VLOOKUP(XEP!E88,Sheet1!$B$2:$C$100,2,0))</f>
        <v>CD</v>
      </c>
      <c r="G84" s="5" t="str">
        <f>IF(ISNA(VLOOKUP(XEP!F88,Sheet1!$B$2:$C$100,2,0)),"",VLOOKUP(XEP!F88,Sheet1!$B$2:$C$100,2,0))</f>
        <v>TD</v>
      </c>
      <c r="H84" s="5" t="str">
        <f>IF(ISNA(VLOOKUP(XEP!G88,Sheet1!$B$2:$C$100,2,0)),"",VLOOKUP(XEP!G88,Sheet1!$B$2:$C$100,2,0))</f>
        <v>CD</v>
      </c>
      <c r="I84" s="5" t="str">
        <f>IF(ISNA(VLOOKUP(XEP!H88,Sheet1!$B$2:$C$100,2,0)),"",VLOOKUP(XEP!H88,Sheet1!$B$2:$C$100,2,0))</f>
        <v>TOAN</v>
      </c>
      <c r="J84" s="5" t="str">
        <f>IF(ISNA(VLOOKUP(XEP!I88,Sheet1!$B$2:$C$100,2,0)),"",VLOOKUP(XEP!I88,Sheet1!$B$2:$C$100,2,0))</f>
        <v>SU</v>
      </c>
      <c r="K84" s="5" t="str">
        <f>IF(ISNA(VLOOKUP(XEP!J88,Sheet1!$B$2:$C$100,2,0)),"",VLOOKUP(XEP!J88,Sheet1!$B$2:$C$100,2,0))</f>
        <v>TD</v>
      </c>
      <c r="L84" s="5" t="str">
        <f>IF(ISNA(VLOOKUP(XEP!K88,Sheet1!$B$2:$C$100,2,0)),"",VLOOKUP(XEP!K88,Sheet1!$B$2:$C$100,2,0))</f>
        <v>AV</v>
      </c>
      <c r="M84" s="5">
        <f>IF(ISNA(VLOOKUP(XEP!L88,Sheet1!$B$2:$C$100,2,0)),"",VLOOKUP(XEP!L88,Sheet1!$B$2:$C$100,2,0))</f>
      </c>
      <c r="N84" s="5" t="str">
        <f>IF(ISNA(VLOOKUP(XEP!M88,Sheet1!$B$2:$C$100,2,0)),"",VLOOKUP(XEP!M88,Sheet1!$B$2:$C$100,2,0))</f>
        <v>AV</v>
      </c>
      <c r="O84" s="5" t="str">
        <f>IF(ISNA(VLOOKUP(XEP!N88,Sheet1!$B$2:$C$100,2,0)),"",VLOOKUP(XEP!N88,Sheet1!$B$2:$C$100,2,0))</f>
        <v>DIA</v>
      </c>
    </row>
    <row r="85" spans="2:15" ht="15.75">
      <c r="B85" s="92"/>
      <c r="C85" s="5">
        <v>3</v>
      </c>
      <c r="D85" s="5" t="str">
        <f>IF(ISNA(VLOOKUP(XEP!C89,Sheet1!$B$2:$C$100,2,0)),"",VLOOKUP(XEP!C89,Sheet1!$B$2:$C$100,2,0))</f>
        <v>TD</v>
      </c>
      <c r="E85" s="5" t="str">
        <f>IF(ISNA(VLOOKUP(XEP!D89,Sheet1!$B$2:$C$100,2,0)),"",VLOOKUP(XEP!D89,Sheet1!$B$2:$C$100,2,0))</f>
        <v>SU</v>
      </c>
      <c r="F85" s="5" t="str">
        <f>IF(ISNA(VLOOKUP(XEP!E89,Sheet1!$B$2:$C$100,2,0)),"",VLOOKUP(XEP!E89,Sheet1!$B$2:$C$100,2,0))</f>
        <v>CD</v>
      </c>
      <c r="G85" s="5">
        <f>IF(ISNA(VLOOKUP(XEP!F89,Sheet1!$B$2:$C$100,2,0)),"",VLOOKUP(XEP!F89,Sheet1!$B$2:$C$100,2,0))</f>
      </c>
      <c r="H85" s="5" t="str">
        <f>IF(ISNA(VLOOKUP(XEP!G89,Sheet1!$B$2:$C$100,2,0)),"",VLOOKUP(XEP!G89,Sheet1!$B$2:$C$100,2,0))</f>
        <v>CD</v>
      </c>
      <c r="I85" s="5" t="str">
        <f>IF(ISNA(VLOOKUP(XEP!H89,Sheet1!$B$2:$C$100,2,0)),"",VLOOKUP(XEP!H89,Sheet1!$B$2:$C$100,2,0))</f>
        <v>TOAN</v>
      </c>
      <c r="J85" s="5" t="str">
        <f>IF(ISNA(VLOOKUP(XEP!I89,Sheet1!$B$2:$C$100,2,0)),"",VLOOKUP(XEP!I89,Sheet1!$B$2:$C$100,2,0))</f>
        <v>SU</v>
      </c>
      <c r="K85" s="5">
        <f>IF(ISNA(VLOOKUP(XEP!J89,Sheet1!$B$2:$C$100,2,0)),"",VLOOKUP(XEP!J89,Sheet1!$B$2:$C$100,2,0))</f>
      </c>
      <c r="L85" s="5" t="str">
        <f>IF(ISNA(VLOOKUP(XEP!K89,Sheet1!$B$2:$C$100,2,0)),"",VLOOKUP(XEP!K89,Sheet1!$B$2:$C$100,2,0))</f>
        <v>AV</v>
      </c>
      <c r="M85" s="5" t="str">
        <f>IF(ISNA(VLOOKUP(XEP!L89,Sheet1!$B$2:$C$100,2,0)),"",VLOOKUP(XEP!L89,Sheet1!$B$2:$C$100,2,0))</f>
        <v>TD</v>
      </c>
      <c r="N85" s="5" t="str">
        <f>IF(ISNA(VLOOKUP(XEP!M89,Sheet1!$B$2:$C$100,2,0)),"",VLOOKUP(XEP!M89,Sheet1!$B$2:$C$100,2,0))</f>
        <v>AV</v>
      </c>
      <c r="O85" s="5" t="str">
        <f>IF(ISNA(VLOOKUP(XEP!N89,Sheet1!$B$2:$C$100,2,0)),"",VLOOKUP(XEP!N89,Sheet1!$B$2:$C$100,2,0))</f>
        <v>DIA</v>
      </c>
    </row>
    <row r="86" spans="2:15" ht="15.75">
      <c r="B86" s="92"/>
      <c r="C86" s="5">
        <v>4</v>
      </c>
      <c r="D86" s="5" t="str">
        <f>IF(ISNA(VLOOKUP(XEP!C90,Sheet1!$B$2:$C$100,2,0)),"",VLOOKUP(XEP!C90,Sheet1!$B$2:$C$100,2,0))</f>
        <v>SU</v>
      </c>
      <c r="E86" s="5">
        <f>IF(ISNA(VLOOKUP(XEP!D90,Sheet1!$B$2:$C$100,2,0)),"",VLOOKUP(XEP!D90,Sheet1!$B$2:$C$100,2,0))</f>
      </c>
      <c r="F86" s="5" t="str">
        <f>IF(ISNA(VLOOKUP(XEP!E90,Sheet1!$B$2:$C$100,2,0)),"",VLOOKUP(XEP!E90,Sheet1!$B$2:$C$100,2,0))</f>
        <v>TD</v>
      </c>
      <c r="G86" s="5" t="str">
        <f>IF(ISNA(VLOOKUP(XEP!F90,Sheet1!$B$2:$C$100,2,0)),"",VLOOKUP(XEP!F90,Sheet1!$B$2:$C$100,2,0))</f>
        <v>AV</v>
      </c>
      <c r="H86" s="5" t="str">
        <f>IF(ISNA(VLOOKUP(XEP!G90,Sheet1!$B$2:$C$100,2,0)),"",VLOOKUP(XEP!G90,Sheet1!$B$2:$C$100,2,0))</f>
        <v>SU</v>
      </c>
      <c r="I86" s="5" t="str">
        <f>IF(ISNA(VLOOKUP(XEP!H90,Sheet1!$B$2:$C$100,2,0)),"",VLOOKUP(XEP!H90,Sheet1!$B$2:$C$100,2,0))</f>
        <v>CD</v>
      </c>
      <c r="J86" s="5" t="str">
        <f>IF(ISNA(VLOOKUP(XEP!I90,Sheet1!$B$2:$C$100,2,0)),"",VLOOKUP(XEP!I90,Sheet1!$B$2:$C$100,2,0))</f>
        <v>TD</v>
      </c>
      <c r="K86" s="5" t="str">
        <f>IF(ISNA(VLOOKUP(XEP!J90,Sheet1!$B$2:$C$100,2,0)),"",VLOOKUP(XEP!J90,Sheet1!$B$2:$C$100,2,0))</f>
        <v>TOAN</v>
      </c>
      <c r="L86" s="5" t="str">
        <f>IF(ISNA(VLOOKUP(XEP!K90,Sheet1!$B$2:$C$100,2,0)),"",VLOOKUP(XEP!K90,Sheet1!$B$2:$C$100,2,0))</f>
        <v>SU</v>
      </c>
      <c r="M86" s="5" t="str">
        <f>IF(ISNA(VLOOKUP(XEP!L90,Sheet1!$B$2:$C$100,2,0)),"",VLOOKUP(XEP!L90,Sheet1!$B$2:$C$100,2,0))</f>
        <v>VAN</v>
      </c>
      <c r="N86" s="5" t="str">
        <f>IF(ISNA(VLOOKUP(XEP!M90,Sheet1!$B$2:$C$100,2,0)),"",VLOOKUP(XEP!M90,Sheet1!$B$2:$C$100,2,0))</f>
        <v>DIA</v>
      </c>
      <c r="O86" s="5" t="str">
        <f>IF(ISNA(VLOOKUP(XEP!N90,Sheet1!$B$2:$C$100,2,0)),"",VLOOKUP(XEP!N90,Sheet1!$B$2:$C$100,2,0))</f>
        <v>VAN</v>
      </c>
    </row>
    <row r="87" spans="2:15" ht="15.75">
      <c r="B87" s="92"/>
      <c r="C87" s="5">
        <v>5</v>
      </c>
      <c r="D87" s="5" t="str">
        <f>IF(ISNA(VLOOKUP(XEP!C91,Sheet1!$B$2:$C$100,2,0)),"",VLOOKUP(XEP!C91,Sheet1!$B$2:$C$100,2,0))</f>
        <v>SU</v>
      </c>
      <c r="E87" s="5" t="str">
        <f>IF(ISNA(VLOOKUP(XEP!D91,Sheet1!$B$2:$C$100,2,0)),"",VLOOKUP(XEP!D91,Sheet1!$B$2:$C$100,2,0))</f>
        <v>TD</v>
      </c>
      <c r="F87" s="5">
        <f>IF(ISNA(VLOOKUP(XEP!E91,Sheet1!$B$2:$C$100,2,0)),"",VLOOKUP(XEP!E91,Sheet1!$B$2:$C$100,2,0))</f>
      </c>
      <c r="G87" s="5" t="str">
        <f>IF(ISNA(VLOOKUP(XEP!F91,Sheet1!$B$2:$C$100,2,0)),"",VLOOKUP(XEP!F91,Sheet1!$B$2:$C$100,2,0))</f>
        <v>AV</v>
      </c>
      <c r="H87" s="5" t="str">
        <f>IF(ISNA(VLOOKUP(XEP!G91,Sheet1!$B$2:$C$100,2,0)),"",VLOOKUP(XEP!G91,Sheet1!$B$2:$C$100,2,0))</f>
        <v>TD</v>
      </c>
      <c r="I87" s="5" t="str">
        <f>IF(ISNA(VLOOKUP(XEP!H91,Sheet1!$B$2:$C$100,2,0)),"",VLOOKUP(XEP!H91,Sheet1!$B$2:$C$100,2,0))</f>
        <v>CD</v>
      </c>
      <c r="J87" s="5">
        <f>IF(ISNA(VLOOKUP(XEP!I91,Sheet1!$B$2:$C$100,2,0)),"",VLOOKUP(XEP!I91,Sheet1!$B$2:$C$100,2,0))</f>
      </c>
      <c r="K87" s="5" t="str">
        <f>IF(ISNA(VLOOKUP(XEP!J91,Sheet1!$B$2:$C$100,2,0)),"",VLOOKUP(XEP!J91,Sheet1!$B$2:$C$100,2,0))</f>
        <v>TOAN</v>
      </c>
      <c r="L87" s="5" t="str">
        <f>IF(ISNA(VLOOKUP(XEP!K91,Sheet1!$B$2:$C$100,2,0)),"",VLOOKUP(XEP!K91,Sheet1!$B$2:$C$100,2,0))</f>
        <v>SU</v>
      </c>
      <c r="M87" s="5" t="str">
        <f>IF(ISNA(VLOOKUP(XEP!L91,Sheet1!$B$2:$C$100,2,0)),"",VLOOKUP(XEP!L91,Sheet1!$B$2:$C$100,2,0))</f>
        <v>VAN</v>
      </c>
      <c r="N87" s="5" t="str">
        <f>IF(ISNA(VLOOKUP(XEP!M91,Sheet1!$B$2:$C$100,2,0)),"",VLOOKUP(XEP!M91,Sheet1!$B$2:$C$100,2,0))</f>
        <v>DIA</v>
      </c>
      <c r="O87" s="5" t="str">
        <f>IF(ISNA(VLOOKUP(XEP!N91,Sheet1!$B$2:$C$100,2,0)),"",VLOOKUP(XEP!N91,Sheet1!$B$2:$C$100,2,0))</f>
        <v>VAN</v>
      </c>
    </row>
    <row r="88" spans="2:15" ht="15.75">
      <c r="B88" s="92" t="s">
        <v>180</v>
      </c>
      <c r="C88" s="5">
        <v>2</v>
      </c>
      <c r="D88" s="5" t="str">
        <f>IF(ISNA(VLOOKUP(XEP!C92,Sheet1!$B$2:$C$100,2,0)),"",VLOOKUP(XEP!C92,Sheet1!$B$2:$C$100,2,0))</f>
        <v>CD</v>
      </c>
      <c r="E88" s="5" t="str">
        <f>IF(ISNA(VLOOKUP(XEP!D92,Sheet1!$B$2:$C$100,2,0)),"",VLOOKUP(XEP!D92,Sheet1!$B$2:$C$100,2,0))</f>
        <v>AV</v>
      </c>
      <c r="F88" s="5" t="str">
        <f>IF(ISNA(VLOOKUP(XEP!E92,Sheet1!$B$2:$C$100,2,0)),"",VLOOKUP(XEP!E92,Sheet1!$B$2:$C$100,2,0))</f>
        <v>TD</v>
      </c>
      <c r="G88" s="5">
        <f>IF(ISNA(VLOOKUP(XEP!F92,Sheet1!$B$2:$C$100,2,0)),"",VLOOKUP(XEP!F92,Sheet1!$B$2:$C$100,2,0))</f>
      </c>
      <c r="H88" s="5" t="str">
        <f>IF(ISNA(VLOOKUP(XEP!G92,Sheet1!$B$2:$C$100,2,0)),"",VLOOKUP(XEP!G92,Sheet1!$B$2:$C$100,2,0))</f>
        <v>DIA</v>
      </c>
      <c r="I88" s="5" t="str">
        <f>IF(ISNA(VLOOKUP(XEP!H92,Sheet1!$B$2:$C$100,2,0)),"",VLOOKUP(XEP!H92,Sheet1!$B$2:$C$100,2,0))</f>
        <v>DIA</v>
      </c>
      <c r="J88" s="5" t="str">
        <f>IF(ISNA(VLOOKUP(XEP!I92,Sheet1!$B$2:$C$100,2,0)),"",VLOOKUP(XEP!I92,Sheet1!$B$2:$C$100,2,0))</f>
        <v>TOAN</v>
      </c>
      <c r="K88" s="5" t="str">
        <f>IF(ISNA(VLOOKUP(XEP!J92,Sheet1!$B$2:$C$100,2,0)),"",VLOOKUP(XEP!J92,Sheet1!$B$2:$C$100,2,0))</f>
        <v>SU</v>
      </c>
      <c r="L88" s="5" t="str">
        <f>IF(ISNA(VLOOKUP(XEP!K92,Sheet1!$B$2:$C$100,2,0)),"",VLOOKUP(XEP!K92,Sheet1!$B$2:$C$100,2,0))</f>
        <v>TOAN</v>
      </c>
      <c r="M88" s="5" t="str">
        <f>IF(ISNA(VLOOKUP(XEP!L92,Sheet1!$B$2:$C$100,2,0)),"",VLOOKUP(XEP!L92,Sheet1!$B$2:$C$100,2,0))</f>
        <v>TOAN</v>
      </c>
      <c r="N88" s="5" t="str">
        <f>IF(ISNA(VLOOKUP(XEP!M92,Sheet1!$B$2:$C$100,2,0)),"",VLOOKUP(XEP!M92,Sheet1!$B$2:$C$100,2,0))</f>
        <v>CD</v>
      </c>
      <c r="O88" s="5">
        <f>IF(ISNA(VLOOKUP(XEP!N92,Sheet1!$B$2:$C$100,2,0)),"",VLOOKUP(XEP!N92,Sheet1!$B$2:$C$100,2,0))</f>
      </c>
    </row>
    <row r="89" spans="2:15" ht="15.75">
      <c r="B89" s="92"/>
      <c r="C89" s="5">
        <v>3</v>
      </c>
      <c r="D89" s="5" t="str">
        <f>IF(ISNA(VLOOKUP(XEP!C93,Sheet1!$B$2:$C$100,2,0)),"",VLOOKUP(XEP!C93,Sheet1!$B$2:$C$100,2,0))</f>
        <v>CD</v>
      </c>
      <c r="E89" s="5" t="str">
        <f>IF(ISNA(VLOOKUP(XEP!D93,Sheet1!$B$2:$C$100,2,0)),"",VLOOKUP(XEP!D93,Sheet1!$B$2:$C$100,2,0))</f>
        <v>AV</v>
      </c>
      <c r="F89" s="5" t="str">
        <f>IF(ISNA(VLOOKUP(XEP!E93,Sheet1!$B$2:$C$100,2,0)),"",VLOOKUP(XEP!E93,Sheet1!$B$2:$C$100,2,0))</f>
        <v>DIA</v>
      </c>
      <c r="G89" s="5" t="str">
        <f>IF(ISNA(VLOOKUP(XEP!F93,Sheet1!$B$2:$C$100,2,0)),"",VLOOKUP(XEP!F93,Sheet1!$B$2:$C$100,2,0))</f>
        <v>TD</v>
      </c>
      <c r="H89" s="5" t="str">
        <f>IF(ISNA(VLOOKUP(XEP!G93,Sheet1!$B$2:$C$100,2,0)),"",VLOOKUP(XEP!G93,Sheet1!$B$2:$C$100,2,0))</f>
        <v>DIA</v>
      </c>
      <c r="I89" s="5" t="str">
        <f>IF(ISNA(VLOOKUP(XEP!H93,Sheet1!$B$2:$C$100,2,0)),"",VLOOKUP(XEP!H93,Sheet1!$B$2:$C$100,2,0))</f>
        <v>DIA</v>
      </c>
      <c r="J89" s="5" t="str">
        <f>IF(ISNA(VLOOKUP(XEP!I93,Sheet1!$B$2:$C$100,2,0)),"",VLOOKUP(XEP!I93,Sheet1!$B$2:$C$100,2,0))</f>
        <v>TOAN</v>
      </c>
      <c r="K89" s="5" t="str">
        <f>IF(ISNA(VLOOKUP(XEP!J93,Sheet1!$B$2:$C$100,2,0)),"",VLOOKUP(XEP!J93,Sheet1!$B$2:$C$100,2,0))</f>
        <v>SU</v>
      </c>
      <c r="L89" s="5" t="str">
        <f>IF(ISNA(VLOOKUP(XEP!K93,Sheet1!$B$2:$C$100,2,0)),"",VLOOKUP(XEP!K93,Sheet1!$B$2:$C$100,2,0))</f>
        <v>TOAN</v>
      </c>
      <c r="M89" s="5" t="str">
        <f>IF(ISNA(VLOOKUP(XEP!L93,Sheet1!$B$2:$C$100,2,0)),"",VLOOKUP(XEP!L93,Sheet1!$B$2:$C$100,2,0))</f>
        <v>TOAN</v>
      </c>
      <c r="N89" s="5" t="str">
        <f>IF(ISNA(VLOOKUP(XEP!M93,Sheet1!$B$2:$C$100,2,0)),"",VLOOKUP(XEP!M93,Sheet1!$B$2:$C$100,2,0))</f>
        <v>CD</v>
      </c>
      <c r="O89" s="5" t="str">
        <f>IF(ISNA(VLOOKUP(XEP!N93,Sheet1!$B$2:$C$100,2,0)),"",VLOOKUP(XEP!N93,Sheet1!$B$2:$C$100,2,0))</f>
        <v>TD</v>
      </c>
    </row>
    <row r="90" spans="2:15" ht="15.75">
      <c r="B90" s="92"/>
      <c r="C90" s="5">
        <v>4</v>
      </c>
      <c r="D90" s="5">
        <f>IF(ISNA(VLOOKUP(XEP!C94,Sheet1!$B$2:$C$100,2,0)),"",VLOOKUP(XEP!C94,Sheet1!$B$2:$C$100,2,0))</f>
      </c>
      <c r="E90" s="5" t="str">
        <f>IF(ISNA(VLOOKUP(XEP!D94,Sheet1!$B$2:$C$100,2,0)),"",VLOOKUP(XEP!D94,Sheet1!$B$2:$C$100,2,0))</f>
        <v>TD</v>
      </c>
      <c r="F90" s="5" t="str">
        <f>IF(ISNA(VLOOKUP(XEP!E94,Sheet1!$B$2:$C$100,2,0)),"",VLOOKUP(XEP!E94,Sheet1!$B$2:$C$100,2,0))</f>
        <v>DIA</v>
      </c>
      <c r="G90" s="5" t="str">
        <f>IF(ISNA(VLOOKUP(XEP!F94,Sheet1!$B$2:$C$100,2,0)),"",VLOOKUP(XEP!F94,Sheet1!$B$2:$C$100,2,0))</f>
        <v>CD</v>
      </c>
      <c r="H90" s="5" t="str">
        <f>IF(ISNA(VLOOKUP(XEP!G94,Sheet1!$B$2:$C$100,2,0)),"",VLOOKUP(XEP!G94,Sheet1!$B$2:$C$100,2,0))</f>
        <v>SU</v>
      </c>
      <c r="I90" s="5" t="str">
        <f>IF(ISNA(VLOOKUP(XEP!H94,Sheet1!$B$2:$C$100,2,0)),"",VLOOKUP(XEP!H94,Sheet1!$B$2:$C$100,2,0))</f>
        <v>TD</v>
      </c>
      <c r="J90" s="5" t="str">
        <f>IF(ISNA(VLOOKUP(XEP!I94,Sheet1!$B$2:$C$100,2,0)),"",VLOOKUP(XEP!I94,Sheet1!$B$2:$C$100,2,0))</f>
        <v>DIA</v>
      </c>
      <c r="K90" s="5" t="str">
        <f>IF(ISNA(VLOOKUP(XEP!J94,Sheet1!$B$2:$C$100,2,0)),"",VLOOKUP(XEP!J94,Sheet1!$B$2:$C$100,2,0))</f>
        <v>DIA</v>
      </c>
      <c r="L90" s="5" t="str">
        <f>IF(ISNA(VLOOKUP(XEP!K94,Sheet1!$B$2:$C$100,2,0)),"",VLOOKUP(XEP!K94,Sheet1!$B$2:$C$100,2,0))</f>
        <v>CD</v>
      </c>
      <c r="M90" s="5" t="str">
        <f>IF(ISNA(VLOOKUP(XEP!L94,Sheet1!$B$2:$C$100,2,0)),"",VLOOKUP(XEP!L94,Sheet1!$B$2:$C$100,2,0))</f>
        <v>AV</v>
      </c>
      <c r="N90" s="5" t="str">
        <f>IF(ISNA(VLOOKUP(XEP!M94,Sheet1!$B$2:$C$100,2,0)),"",VLOOKUP(XEP!M94,Sheet1!$B$2:$C$100,2,0))</f>
        <v>SU</v>
      </c>
      <c r="O90" s="5" t="str">
        <f>IF(ISNA(VLOOKUP(XEP!N94,Sheet1!$B$2:$C$100,2,0)),"",VLOOKUP(XEP!N94,Sheet1!$B$2:$C$100,2,0))</f>
        <v>SU</v>
      </c>
    </row>
    <row r="91" spans="2:15" ht="15.75">
      <c r="B91" s="92"/>
      <c r="C91" s="5">
        <v>5</v>
      </c>
      <c r="D91" s="5" t="str">
        <f>IF(ISNA(VLOOKUP(XEP!C95,Sheet1!$B$2:$C$100,2,0)),"",VLOOKUP(XEP!C95,Sheet1!$B$2:$C$100,2,0))</f>
        <v>TD</v>
      </c>
      <c r="E91" s="5">
        <f>IF(ISNA(VLOOKUP(XEP!D95,Sheet1!$B$2:$C$100,2,0)),"",VLOOKUP(XEP!D95,Sheet1!$B$2:$C$100,2,0))</f>
      </c>
      <c r="F91" s="5">
        <f>IF(ISNA(VLOOKUP(XEP!E95,Sheet1!$B$2:$C$100,2,0)),"",VLOOKUP(XEP!E95,Sheet1!$B$2:$C$100,2,0))</f>
      </c>
      <c r="G91" s="5" t="str">
        <f>IF(ISNA(VLOOKUP(XEP!F95,Sheet1!$B$2:$C$100,2,0)),"",VLOOKUP(XEP!F95,Sheet1!$B$2:$C$100,2,0))</f>
        <v>CD</v>
      </c>
      <c r="H91" s="5" t="str">
        <f>IF(ISNA(VLOOKUP(XEP!G95,Sheet1!$B$2:$C$100,2,0)),"",VLOOKUP(XEP!G95,Sheet1!$B$2:$C$100,2,0))</f>
        <v>SU</v>
      </c>
      <c r="I91" s="5">
        <f>IF(ISNA(VLOOKUP(XEP!H95,Sheet1!$B$2:$C$100,2,0)),"",VLOOKUP(XEP!H95,Sheet1!$B$2:$C$100,2,0))</f>
      </c>
      <c r="J91" s="5" t="str">
        <f>IF(ISNA(VLOOKUP(XEP!I95,Sheet1!$B$2:$C$100,2,0)),"",VLOOKUP(XEP!I95,Sheet1!$B$2:$C$100,2,0))</f>
        <v>DIA</v>
      </c>
      <c r="K91" s="5" t="str">
        <f>IF(ISNA(VLOOKUP(XEP!J95,Sheet1!$B$2:$C$100,2,0)),"",VLOOKUP(XEP!J95,Sheet1!$B$2:$C$100,2,0))</f>
        <v>DIA</v>
      </c>
      <c r="L91" s="5" t="str">
        <f>IF(ISNA(VLOOKUP(XEP!K95,Sheet1!$B$2:$C$100,2,0)),"",VLOOKUP(XEP!K95,Sheet1!$B$2:$C$100,2,0))</f>
        <v>CD</v>
      </c>
      <c r="M91" s="5" t="str">
        <f>IF(ISNA(VLOOKUP(XEP!L95,Sheet1!$B$2:$C$100,2,0)),"",VLOOKUP(XEP!L95,Sheet1!$B$2:$C$100,2,0))</f>
        <v>AV</v>
      </c>
      <c r="N91" s="5" t="str">
        <f>IF(ISNA(VLOOKUP(XEP!M95,Sheet1!$B$2:$C$100,2,0)),"",VLOOKUP(XEP!M95,Sheet1!$B$2:$C$100,2,0))</f>
        <v>SU</v>
      </c>
      <c r="O91" s="5" t="str">
        <f>IF(ISNA(VLOOKUP(XEP!N95,Sheet1!$B$2:$C$100,2,0)),"",VLOOKUP(XEP!N95,Sheet1!$B$2:$C$100,2,0))</f>
        <v>SU</v>
      </c>
    </row>
    <row r="92" spans="2:15" ht="15.75">
      <c r="B92" s="93" t="s">
        <v>176</v>
      </c>
      <c r="C92" s="5">
        <v>1</v>
      </c>
      <c r="D92" s="5">
        <f>IF(ISNA(VLOOKUP(XEP!C96,Sheet1!$B$2:$C$100,2,0)),"",VLOOKUP(XEP!C96,Sheet1!$B$2:$C$100,2,0))</f>
      </c>
      <c r="E92" s="5">
        <f>IF(ISNA(VLOOKUP(XEP!D96,Sheet1!$B$2:$C$100,2,0)),"",VLOOKUP(XEP!D96,Sheet1!$B$2:$C$100,2,0))</f>
      </c>
      <c r="F92" s="5">
        <f>IF(ISNA(VLOOKUP(XEP!E96,Sheet1!$B$2:$C$100,2,0)),"",VLOOKUP(XEP!E96,Sheet1!$B$2:$C$100,2,0))</f>
      </c>
      <c r="G92" s="5">
        <f>IF(ISNA(VLOOKUP(XEP!F96,Sheet1!$B$2:$C$100,2,0)),"",VLOOKUP(XEP!F96,Sheet1!$B$2:$C$100,2,0))</f>
      </c>
      <c r="H92" s="5">
        <f>IF(ISNA(VLOOKUP(XEP!G96,Sheet1!$B$2:$C$100,2,0)),"",VLOOKUP(XEP!G96,Sheet1!$B$2:$C$100,2,0))</f>
      </c>
      <c r="I92" s="5">
        <f>IF(ISNA(VLOOKUP(XEP!H96,Sheet1!$B$2:$C$100,2,0)),"",VLOOKUP(XEP!H96,Sheet1!$B$2:$C$100,2,0))</f>
      </c>
      <c r="J92" s="5">
        <f>IF(ISNA(VLOOKUP(XEP!I96,Sheet1!$B$2:$C$100,2,0)),"",VLOOKUP(XEP!I96,Sheet1!$B$2:$C$100,2,0))</f>
      </c>
      <c r="K92" s="5">
        <f>IF(ISNA(VLOOKUP(XEP!J96,Sheet1!$B$2:$C$100,2,0)),"",VLOOKUP(XEP!J96,Sheet1!$B$2:$C$100,2,0))</f>
      </c>
      <c r="L92" s="5">
        <f>IF(ISNA(VLOOKUP(XEP!K96,Sheet1!$B$2:$C$100,2,0)),"",VLOOKUP(XEP!K96,Sheet1!$B$2:$C$100,2,0))</f>
      </c>
      <c r="M92" s="5">
        <f>IF(ISNA(VLOOKUP(XEP!L96,Sheet1!$B$2:$C$100,2,0)),"",VLOOKUP(XEP!L96,Sheet1!$B$2:$C$100,2,0))</f>
      </c>
      <c r="N92" s="5">
        <f>IF(ISNA(VLOOKUP(XEP!M96,Sheet1!$B$2:$C$100,2,0)),"",VLOOKUP(XEP!M96,Sheet1!$B$2:$C$100,2,0))</f>
      </c>
      <c r="O92" s="5">
        <f>IF(ISNA(VLOOKUP(XEP!N96,Sheet1!$B$2:$C$100,2,0)),"",VLOOKUP(XEP!N96,Sheet1!$B$2:$C$100,2,0))</f>
      </c>
    </row>
    <row r="93" spans="2:15" ht="18.75" customHeight="1">
      <c r="B93" s="94"/>
      <c r="C93" s="5">
        <v>2</v>
      </c>
      <c r="D93" s="5">
        <f>IF(ISNA(VLOOKUP(XEP!C97,Sheet1!$B$2:$C$100,2,0)),"",VLOOKUP(XEP!C97,Sheet1!$B$2:$C$100,2,0))</f>
      </c>
      <c r="E93" s="5">
        <f>IF(ISNA(VLOOKUP(XEP!D97,Sheet1!$B$2:$C$100,2,0)),"",VLOOKUP(XEP!D97,Sheet1!$B$2:$C$100,2,0))</f>
      </c>
      <c r="F93" s="5">
        <f>IF(ISNA(VLOOKUP(XEP!E97,Sheet1!$B$2:$C$100,2,0)),"",VLOOKUP(XEP!E97,Sheet1!$B$2:$C$100,2,0))</f>
      </c>
      <c r="G93" s="5">
        <f>IF(ISNA(VLOOKUP(XEP!F97,Sheet1!$B$2:$C$100,2,0)),"",VLOOKUP(XEP!F97,Sheet1!$B$2:$C$100,2,0))</f>
      </c>
      <c r="H93" s="5">
        <f>IF(ISNA(VLOOKUP(XEP!G97,Sheet1!$B$2:$C$100,2,0)),"",VLOOKUP(XEP!G97,Sheet1!$B$2:$C$100,2,0))</f>
      </c>
      <c r="I93" s="5">
        <f>IF(ISNA(VLOOKUP(XEP!H97,Sheet1!$B$2:$C$100,2,0)),"",VLOOKUP(XEP!H97,Sheet1!$B$2:$C$100,2,0))</f>
      </c>
      <c r="J93" s="5">
        <f>IF(ISNA(VLOOKUP(XEP!I97,Sheet1!$B$2:$C$100,2,0)),"",VLOOKUP(XEP!I97,Sheet1!$B$2:$C$100,2,0))</f>
      </c>
      <c r="K93" s="5">
        <f>IF(ISNA(VLOOKUP(XEP!J97,Sheet1!$B$2:$C$100,2,0)),"",VLOOKUP(XEP!J97,Sheet1!$B$2:$C$100,2,0))</f>
      </c>
      <c r="L93" s="5">
        <f>IF(ISNA(VLOOKUP(XEP!K97,Sheet1!$B$2:$C$100,2,0)),"",VLOOKUP(XEP!K97,Sheet1!$B$2:$C$100,2,0))</f>
      </c>
      <c r="M93" s="5">
        <f>IF(ISNA(VLOOKUP(XEP!L97,Sheet1!$B$2:$C$100,2,0)),"",VLOOKUP(XEP!L97,Sheet1!$B$2:$C$100,2,0))</f>
      </c>
      <c r="N93" s="5">
        <f>IF(ISNA(VLOOKUP(XEP!M97,Sheet1!$B$2:$C$100,2,0)),"",VLOOKUP(XEP!M97,Sheet1!$B$2:$C$100,2,0))</f>
      </c>
      <c r="O93" s="5">
        <f>IF(ISNA(VLOOKUP(XEP!N97,Sheet1!$B$2:$C$100,2,0)),"",VLOOKUP(XEP!N97,Sheet1!$B$2:$C$100,2,0))</f>
      </c>
    </row>
    <row r="94" ht="8.25" customHeight="1">
      <c r="B94" s="1" t="s">
        <v>78</v>
      </c>
    </row>
    <row r="95" spans="2:13" ht="15.75">
      <c r="B95" s="3"/>
      <c r="M95" s="3" t="str">
        <f>M32</f>
        <v>Krông Păc, ngày 24 tháng 09 năm 2018</v>
      </c>
    </row>
    <row r="96" spans="2:13" ht="15.75">
      <c r="B96" s="3"/>
      <c r="M96" s="2" t="s">
        <v>84</v>
      </c>
    </row>
  </sheetData>
  <sheetProtection/>
  <mergeCells count="23">
    <mergeCell ref="B4:O4"/>
    <mergeCell ref="B5:O5"/>
    <mergeCell ref="B8:B11"/>
    <mergeCell ref="B12:B15"/>
    <mergeCell ref="B16:B19"/>
    <mergeCell ref="B20:B23"/>
    <mergeCell ref="B72:B75"/>
    <mergeCell ref="B24:B27"/>
    <mergeCell ref="B28:B30"/>
    <mergeCell ref="B37:N37"/>
    <mergeCell ref="B38:O38"/>
    <mergeCell ref="B41:B44"/>
    <mergeCell ref="B45:B48"/>
    <mergeCell ref="B76:B79"/>
    <mergeCell ref="B80:B83"/>
    <mergeCell ref="B84:B87"/>
    <mergeCell ref="B88:B91"/>
    <mergeCell ref="B92:B93"/>
    <mergeCell ref="B49:B52"/>
    <mergeCell ref="B53:B56"/>
    <mergeCell ref="B57:B60"/>
    <mergeCell ref="B68:O68"/>
    <mergeCell ref="B69:O69"/>
  </mergeCells>
  <printOptions/>
  <pageMargins left="0.36" right="0.38" top="0.34" bottom="1" header="0.2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P25"/>
  <sheetViews>
    <sheetView zoomScalePageLayoutView="0" workbookViewId="0" topLeftCell="A13">
      <selection activeCell="A19" sqref="A19:H22"/>
    </sheetView>
  </sheetViews>
  <sheetFormatPr defaultColWidth="9.140625" defaultRowHeight="12.75"/>
  <cols>
    <col min="1" max="4" width="9.140625" style="1" customWidth="1"/>
    <col min="5" max="5" width="9.7109375" style="1" customWidth="1"/>
    <col min="6" max="16384" width="9.140625" style="1" customWidth="1"/>
  </cols>
  <sheetData>
    <row r="1" ht="15.75">
      <c r="A1" s="1" t="s">
        <v>82</v>
      </c>
    </row>
    <row r="2" ht="15.75">
      <c r="A2" s="4" t="s">
        <v>83</v>
      </c>
    </row>
    <row r="3" ht="9" customHeight="1"/>
    <row r="4" spans="1:16" ht="18.75">
      <c r="A4" s="95" t="s">
        <v>195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14"/>
      <c r="P4" s="14"/>
    </row>
    <row r="5" spans="1:16" ht="15" customHeight="1">
      <c r="A5" s="96" t="s">
        <v>196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ht="5.25" customHeight="1" thickBot="1"/>
    <row r="7" spans="1:14" ht="17.25" thickBot="1" thickTop="1">
      <c r="A7" s="7" t="s">
        <v>1</v>
      </c>
      <c r="B7" s="6" t="s">
        <v>2</v>
      </c>
      <c r="C7" s="10" t="s">
        <v>64</v>
      </c>
      <c r="D7" s="10" t="s">
        <v>65</v>
      </c>
      <c r="E7" s="10" t="s">
        <v>66</v>
      </c>
      <c r="F7" s="10" t="s">
        <v>67</v>
      </c>
      <c r="G7" s="10" t="s">
        <v>68</v>
      </c>
      <c r="H7" s="10" t="s">
        <v>69</v>
      </c>
      <c r="I7" s="10" t="s">
        <v>70</v>
      </c>
      <c r="J7" s="10" t="s">
        <v>71</v>
      </c>
      <c r="K7" s="10" t="s">
        <v>72</v>
      </c>
      <c r="L7" s="12" t="s">
        <v>73</v>
      </c>
      <c r="M7" s="12" t="s">
        <v>130</v>
      </c>
      <c r="N7" s="12" t="s">
        <v>131</v>
      </c>
    </row>
    <row r="8" spans="1:14" ht="17.25" thickBot="1" thickTop="1">
      <c r="A8" s="99" t="s">
        <v>192</v>
      </c>
      <c r="B8" s="8">
        <v>2</v>
      </c>
      <c r="C8" s="44" t="s">
        <v>193</v>
      </c>
      <c r="D8" s="44" t="s">
        <v>193</v>
      </c>
      <c r="E8" s="44" t="s">
        <v>193</v>
      </c>
      <c r="F8" s="44" t="s">
        <v>193</v>
      </c>
      <c r="G8" s="44" t="s">
        <v>193</v>
      </c>
      <c r="H8" s="44" t="s">
        <v>193</v>
      </c>
      <c r="I8" s="44" t="s">
        <v>193</v>
      </c>
      <c r="J8" s="44" t="s">
        <v>193</v>
      </c>
      <c r="K8" s="44" t="s">
        <v>193</v>
      </c>
      <c r="L8" s="44" t="s">
        <v>193</v>
      </c>
      <c r="M8" s="44" t="s">
        <v>193</v>
      </c>
      <c r="N8" s="44" t="s">
        <v>193</v>
      </c>
    </row>
    <row r="9" spans="1:14" ht="17.25" thickBot="1" thickTop="1">
      <c r="A9" s="99"/>
      <c r="B9" s="11">
        <v>3</v>
      </c>
      <c r="C9" s="44" t="s">
        <v>193</v>
      </c>
      <c r="D9" s="44" t="s">
        <v>193</v>
      </c>
      <c r="E9" s="44" t="s">
        <v>193</v>
      </c>
      <c r="F9" s="44" t="s">
        <v>193</v>
      </c>
      <c r="G9" s="44" t="s">
        <v>193</v>
      </c>
      <c r="H9" s="44" t="s">
        <v>193</v>
      </c>
      <c r="I9" s="44" t="s">
        <v>193</v>
      </c>
      <c r="J9" s="44" t="s">
        <v>193</v>
      </c>
      <c r="K9" s="44" t="s">
        <v>193</v>
      </c>
      <c r="L9" s="44" t="s">
        <v>193</v>
      </c>
      <c r="M9" s="44" t="s">
        <v>193</v>
      </c>
      <c r="N9" s="44" t="s">
        <v>193</v>
      </c>
    </row>
    <row r="10" spans="1:14" ht="17.25" thickBot="1" thickTop="1">
      <c r="A10" s="99"/>
      <c r="B10" s="8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7.25" thickBot="1" thickTop="1">
      <c r="A11" s="99"/>
      <c r="B11" s="11">
        <v>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9.5" customHeight="1" thickBot="1" thickTop="1">
      <c r="A12" s="99" t="s">
        <v>194</v>
      </c>
      <c r="B12" s="8">
        <v>2</v>
      </c>
      <c r="C12" s="9" t="s">
        <v>17</v>
      </c>
      <c r="D12" s="9" t="s">
        <v>17</v>
      </c>
      <c r="E12" s="9" t="s">
        <v>17</v>
      </c>
      <c r="F12" s="9" t="s">
        <v>17</v>
      </c>
      <c r="G12" s="9" t="s">
        <v>17</v>
      </c>
      <c r="H12" s="9" t="s">
        <v>17</v>
      </c>
      <c r="I12" s="9" t="s">
        <v>17</v>
      </c>
      <c r="J12" s="9" t="s">
        <v>17</v>
      </c>
      <c r="K12" s="9" t="s">
        <v>17</v>
      </c>
      <c r="L12" s="9" t="s">
        <v>17</v>
      </c>
      <c r="M12" s="9" t="s">
        <v>17</v>
      </c>
      <c r="N12" s="9" t="s">
        <v>17</v>
      </c>
    </row>
    <row r="13" spans="1:14" ht="19.5" customHeight="1" thickBot="1" thickTop="1">
      <c r="A13" s="99"/>
      <c r="B13" s="11">
        <v>3</v>
      </c>
      <c r="C13" s="9" t="s">
        <v>17</v>
      </c>
      <c r="D13" s="9" t="s">
        <v>17</v>
      </c>
      <c r="E13" s="9" t="s">
        <v>17</v>
      </c>
      <c r="F13" s="9" t="s">
        <v>17</v>
      </c>
      <c r="G13" s="9" t="s">
        <v>17</v>
      </c>
      <c r="H13" s="9" t="s">
        <v>17</v>
      </c>
      <c r="I13" s="9" t="s">
        <v>17</v>
      </c>
      <c r="J13" s="9" t="s">
        <v>17</v>
      </c>
      <c r="K13" s="9" t="s">
        <v>17</v>
      </c>
      <c r="L13" s="9" t="s">
        <v>17</v>
      </c>
      <c r="M13" s="9" t="s">
        <v>17</v>
      </c>
      <c r="N13" s="9" t="s">
        <v>17</v>
      </c>
    </row>
    <row r="14" spans="1:14" ht="19.5" customHeight="1" thickBot="1" thickTop="1">
      <c r="A14" s="99"/>
      <c r="B14" s="8">
        <v>4</v>
      </c>
      <c r="C14" s="9" t="s">
        <v>88</v>
      </c>
      <c r="D14" s="9" t="s">
        <v>88</v>
      </c>
      <c r="E14" s="9" t="s">
        <v>88</v>
      </c>
      <c r="F14" s="9" t="s">
        <v>88</v>
      </c>
      <c r="G14" s="9" t="s">
        <v>88</v>
      </c>
      <c r="H14" s="9" t="s">
        <v>88</v>
      </c>
      <c r="I14" s="9" t="s">
        <v>88</v>
      </c>
      <c r="J14" s="9" t="s">
        <v>88</v>
      </c>
      <c r="K14" s="9" t="s">
        <v>88</v>
      </c>
      <c r="L14" s="9" t="s">
        <v>88</v>
      </c>
      <c r="M14" s="9" t="s">
        <v>88</v>
      </c>
      <c r="N14" s="9" t="s">
        <v>88</v>
      </c>
    </row>
    <row r="15" spans="1:14" ht="19.5" customHeight="1" thickBot="1" thickTop="1">
      <c r="A15" s="99"/>
      <c r="B15" s="11">
        <v>5</v>
      </c>
      <c r="C15" s="9" t="s">
        <v>88</v>
      </c>
      <c r="D15" s="9" t="s">
        <v>88</v>
      </c>
      <c r="E15" s="9" t="s">
        <v>88</v>
      </c>
      <c r="F15" s="9" t="s">
        <v>88</v>
      </c>
      <c r="G15" s="9" t="s">
        <v>88</v>
      </c>
      <c r="H15" s="9" t="s">
        <v>88</v>
      </c>
      <c r="I15" s="9" t="s">
        <v>88</v>
      </c>
      <c r="J15" s="9" t="s">
        <v>88</v>
      </c>
      <c r="K15" s="9" t="s">
        <v>88</v>
      </c>
      <c r="L15" s="9" t="s">
        <v>88</v>
      </c>
      <c r="M15" s="9" t="s">
        <v>88</v>
      </c>
      <c r="N15" s="9" t="s">
        <v>88</v>
      </c>
    </row>
    <row r="16" ht="8.25" customHeight="1" thickTop="1">
      <c r="A16" s="1" t="s">
        <v>78</v>
      </c>
    </row>
    <row r="17" ht="8.25" customHeight="1"/>
    <row r="18" ht="8.25" customHeight="1"/>
    <row r="19" spans="1:8" ht="15.75">
      <c r="A19" s="97" t="s">
        <v>203</v>
      </c>
      <c r="B19" s="98"/>
      <c r="C19" s="98"/>
      <c r="D19" s="98"/>
      <c r="E19" s="98"/>
      <c r="F19" s="98"/>
      <c r="G19" s="98"/>
      <c r="H19" s="98"/>
    </row>
    <row r="20" spans="1:11" ht="15.75">
      <c r="A20" s="98"/>
      <c r="B20" s="98"/>
      <c r="C20" s="98"/>
      <c r="D20" s="98"/>
      <c r="E20" s="98"/>
      <c r="F20" s="98"/>
      <c r="G20" s="98"/>
      <c r="H20" s="98"/>
      <c r="K20" s="3" t="s">
        <v>197</v>
      </c>
    </row>
    <row r="21" spans="1:11" ht="15.75">
      <c r="A21" s="98"/>
      <c r="B21" s="98"/>
      <c r="C21" s="98"/>
      <c r="D21" s="98"/>
      <c r="E21" s="98"/>
      <c r="F21" s="98"/>
      <c r="G21" s="98"/>
      <c r="H21" s="98"/>
      <c r="K21" s="2" t="s">
        <v>84</v>
      </c>
    </row>
    <row r="22" spans="1:8" ht="42" customHeight="1">
      <c r="A22" s="98"/>
      <c r="B22" s="98"/>
      <c r="C22" s="98"/>
      <c r="D22" s="98"/>
      <c r="E22" s="98"/>
      <c r="F22" s="98"/>
      <c r="G22" s="98"/>
      <c r="H22" s="98"/>
    </row>
    <row r="25" spans="2:8" ht="15.75">
      <c r="B25" s="96"/>
      <c r="C25" s="96"/>
      <c r="D25" s="96"/>
      <c r="E25" s="96"/>
      <c r="F25" s="96"/>
      <c r="G25" s="96"/>
      <c r="H25" s="96"/>
    </row>
  </sheetData>
  <sheetProtection/>
  <mergeCells count="6">
    <mergeCell ref="B25:H25"/>
    <mergeCell ref="A19:H22"/>
    <mergeCell ref="A4:N4"/>
    <mergeCell ref="A8:A11"/>
    <mergeCell ref="A12:A15"/>
    <mergeCell ref="A5:P5"/>
  </mergeCells>
  <printOptions/>
  <pageMargins left="0.21" right="0.17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O100"/>
  <sheetViews>
    <sheetView zoomScalePageLayoutView="0" workbookViewId="0" topLeftCell="A73">
      <selection activeCell="Q73" sqref="Q73"/>
    </sheetView>
  </sheetViews>
  <sheetFormatPr defaultColWidth="9.140625" defaultRowHeight="12.75"/>
  <cols>
    <col min="1" max="5" width="9.140625" style="1" customWidth="1"/>
    <col min="6" max="6" width="9.7109375" style="1" customWidth="1"/>
    <col min="7" max="16384" width="9.140625" style="1" customWidth="1"/>
  </cols>
  <sheetData>
    <row r="1" ht="15.75">
      <c r="B1" s="1" t="s">
        <v>82</v>
      </c>
    </row>
    <row r="2" ht="15.75">
      <c r="B2" s="4" t="s">
        <v>83</v>
      </c>
    </row>
    <row r="3" ht="6.75" customHeight="1"/>
    <row r="4" spans="2:15" ht="18.75">
      <c r="B4" s="95" t="s">
        <v>200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2:15" ht="15.75">
      <c r="B5" s="96" t="s">
        <v>205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ht="7.5" customHeight="1"/>
    <row r="7" spans="2:15" ht="15.75">
      <c r="B7" s="5" t="s">
        <v>1</v>
      </c>
      <c r="C7" s="5" t="s">
        <v>2</v>
      </c>
      <c r="D7" s="5" t="s">
        <v>143</v>
      </c>
      <c r="E7" s="5" t="s">
        <v>144</v>
      </c>
      <c r="F7" s="5" t="s">
        <v>145</v>
      </c>
      <c r="G7" s="5" t="s">
        <v>146</v>
      </c>
      <c r="H7" s="5" t="s">
        <v>147</v>
      </c>
      <c r="I7" s="5" t="s">
        <v>148</v>
      </c>
      <c r="J7" s="5" t="s">
        <v>149</v>
      </c>
      <c r="K7" s="5" t="s">
        <v>150</v>
      </c>
      <c r="L7" s="5" t="s">
        <v>151</v>
      </c>
      <c r="M7" s="5" t="s">
        <v>12</v>
      </c>
      <c r="N7" s="5" t="s">
        <v>140</v>
      </c>
      <c r="O7" s="5" t="s">
        <v>141</v>
      </c>
    </row>
    <row r="8" spans="2:15" ht="15.75">
      <c r="B8" s="92" t="s">
        <v>13</v>
      </c>
      <c r="C8" s="5">
        <v>2</v>
      </c>
      <c r="D8" s="81" t="s">
        <v>129</v>
      </c>
      <c r="E8" s="81" t="s">
        <v>107</v>
      </c>
      <c r="F8" s="81" t="s">
        <v>120</v>
      </c>
      <c r="G8" s="81" t="s">
        <v>120</v>
      </c>
      <c r="H8" s="81" t="s">
        <v>85</v>
      </c>
      <c r="I8" s="81" t="s">
        <v>121</v>
      </c>
      <c r="J8" s="81" t="s">
        <v>117</v>
      </c>
      <c r="K8" s="81" t="s">
        <v>88</v>
      </c>
      <c r="L8" s="81" t="s">
        <v>85</v>
      </c>
      <c r="M8" s="81" t="s">
        <v>85</v>
      </c>
      <c r="N8" s="81" t="s">
        <v>85</v>
      </c>
      <c r="O8" s="81" t="s">
        <v>17</v>
      </c>
    </row>
    <row r="9" spans="2:15" ht="15.75">
      <c r="B9" s="92"/>
      <c r="C9" s="5">
        <v>3</v>
      </c>
      <c r="D9" s="81" t="s">
        <v>120</v>
      </c>
      <c r="E9" s="81" t="s">
        <v>129</v>
      </c>
      <c r="F9" s="81" t="s">
        <v>85</v>
      </c>
      <c r="G9" s="81" t="s">
        <v>121</v>
      </c>
      <c r="H9" s="81" t="s">
        <v>85</v>
      </c>
      <c r="I9" s="81" t="s">
        <v>121</v>
      </c>
      <c r="J9" s="81" t="s">
        <v>120</v>
      </c>
      <c r="K9" s="81" t="s">
        <v>17</v>
      </c>
      <c r="L9" s="81" t="s">
        <v>120</v>
      </c>
      <c r="M9" s="81" t="s">
        <v>121</v>
      </c>
      <c r="N9" s="81" t="s">
        <v>85</v>
      </c>
      <c r="O9" s="81" t="s">
        <v>118</v>
      </c>
    </row>
    <row r="10" spans="2:15" ht="15.75">
      <c r="B10" s="92"/>
      <c r="C10" s="5">
        <v>4</v>
      </c>
      <c r="D10" s="82" t="s">
        <v>88</v>
      </c>
      <c r="E10" s="82" t="s">
        <v>121</v>
      </c>
      <c r="F10" s="82" t="s">
        <v>85</v>
      </c>
      <c r="G10" s="82" t="s">
        <v>118</v>
      </c>
      <c r="H10" s="82" t="s">
        <v>107</v>
      </c>
      <c r="I10" s="82" t="s">
        <v>120</v>
      </c>
      <c r="J10" s="82" t="s">
        <v>107</v>
      </c>
      <c r="K10" s="82" t="s">
        <v>117</v>
      </c>
      <c r="L10" s="82" t="s">
        <v>120</v>
      </c>
      <c r="M10" s="82" t="s">
        <v>121</v>
      </c>
      <c r="N10" s="80" t="s">
        <v>117</v>
      </c>
      <c r="O10" s="80" t="s">
        <v>120</v>
      </c>
    </row>
    <row r="11" spans="2:15" ht="15.75">
      <c r="B11" s="92"/>
      <c r="C11" s="5">
        <v>5</v>
      </c>
      <c r="D11" s="5">
        <f>IF(ISNA(VLOOKUP(XEP!C11,Sheet1!$B$2:$C$74,2,0)),"",VLOOKUP(XEP!C11,Sheet1!$B$2:$C$74,2,0))</f>
      </c>
      <c r="E11" s="5">
        <f>IF(ISNA(VLOOKUP(XEP!D11,Sheet1!$B$2:$C$74,2,0)),"",VLOOKUP(XEP!D11,Sheet1!$B$2:$C$74,2,0))</f>
      </c>
      <c r="F11" s="5">
        <f>IF(ISNA(VLOOKUP(XEP!E11,Sheet1!$B$2:$C$74,2,0)),"",VLOOKUP(XEP!E11,Sheet1!$B$2:$C$74,2,0))</f>
      </c>
      <c r="G11" s="5">
        <f>IF(ISNA(VLOOKUP(XEP!F11,Sheet1!$B$2:$C$74,2,0)),"",VLOOKUP(XEP!F11,Sheet1!$B$2:$C$74,2,0))</f>
      </c>
      <c r="H11" s="5">
        <f>IF(ISNA(VLOOKUP(XEP!G11,Sheet1!$B$2:$C$74,2,0)),"",VLOOKUP(XEP!G11,Sheet1!$B$2:$C$74,2,0))</f>
      </c>
      <c r="I11" s="5">
        <f>IF(ISNA(VLOOKUP(XEP!H11,Sheet1!$B$2:$C$74,2,0)),"",VLOOKUP(XEP!H11,Sheet1!$B$2:$C$74,2,0))</f>
      </c>
      <c r="J11" s="5">
        <f>IF(ISNA(VLOOKUP(XEP!I11,Sheet1!$B$2:$C$74,2,0)),"",VLOOKUP(XEP!I11,Sheet1!$B$2:$C$74,2,0))</f>
      </c>
      <c r="K11" s="5">
        <f>IF(ISNA(VLOOKUP(XEP!J11,Sheet1!$B$2:$C$74,2,0)),"",VLOOKUP(XEP!J11,Sheet1!$B$2:$C$74,2,0))</f>
      </c>
      <c r="L11" s="5">
        <f>IF(ISNA(VLOOKUP(XEP!K11,Sheet1!$B$2:$C$74,2,0)),"",VLOOKUP(XEP!K11,Sheet1!$B$2:$C$74,2,0))</f>
      </c>
      <c r="M11" s="5">
        <f>IF(ISNA(VLOOKUP(XEP!L11,Sheet1!$B$2:$C$74,2,0)),"",VLOOKUP(XEP!L11,Sheet1!$B$2:$C$74,2,0))</f>
      </c>
      <c r="N11" s="13"/>
      <c r="O11" s="13"/>
    </row>
    <row r="12" spans="2:15" ht="15.75">
      <c r="B12" s="92" t="s">
        <v>14</v>
      </c>
      <c r="C12" s="5">
        <v>2</v>
      </c>
      <c r="D12" s="5" t="str">
        <f>IF(ISNA(VLOOKUP(XEP!C12,Sheet1!$B$2:$C$100,2,0)),"",VLOOKUP(XEP!C12,Sheet1!$B$2:$C$100,2,0))</f>
        <v>TD</v>
      </c>
      <c r="E12" s="5" t="str">
        <f>IF(ISNA(VLOOKUP(XEP!D12,Sheet1!$B$2:$C$100,2,0)),"",VLOOKUP(XEP!D12,Sheet1!$B$2:$C$100,2,0))</f>
        <v>TOAN</v>
      </c>
      <c r="F12" s="5" t="str">
        <f>IF(ISNA(VLOOKUP(XEP!E12,Sheet1!$B$2:$C$100,2,0)),"",VLOOKUP(XEP!E12,Sheet1!$B$2:$C$100,2,0))</f>
        <v>TOAN</v>
      </c>
      <c r="G12" s="5">
        <f>IF(ISNA(VLOOKUP(XEP!F12,Sheet1!$B$2:$C$100,2,0)),"",VLOOKUP(XEP!F12,Sheet1!$B$2:$C$100,2,0))</f>
      </c>
      <c r="H12" s="5">
        <f>IF(ISNA(VLOOKUP(XEP!G12,Sheet1!$B$2:$C$100,2,0)),"",VLOOKUP(XEP!G12,Sheet1!$B$2:$C$100,2,0))</f>
      </c>
      <c r="I12" s="5">
        <f>IF(ISNA(VLOOKUP(XEP!H12,Sheet1!$B$2:$C$100,2,0)),"",VLOOKUP(XEP!H12,Sheet1!$B$2:$C$100,2,0))</f>
      </c>
      <c r="J12" s="5" t="str">
        <f>IF(ISNA(VLOOKUP(XEP!I12,Sheet1!$B$2:$C$100,2,0)),"",VLOOKUP(XEP!I12,Sheet1!$B$2:$C$100,2,0))</f>
        <v>TD</v>
      </c>
      <c r="K12" s="5">
        <f>IF(ISNA(VLOOKUP(XEP!J12,Sheet1!$B$2:$C$100,2,0)),"",VLOOKUP(XEP!J12,Sheet1!$B$2:$C$100,2,0))</f>
      </c>
      <c r="L12" s="5" t="str">
        <f>IF(ISNA(VLOOKUP(XEP!K12,Sheet1!$B$2:$C$100,2,0)),"",VLOOKUP(XEP!K12,Sheet1!$B$2:$C$100,2,0))</f>
        <v>AV</v>
      </c>
      <c r="M12" s="5" t="str">
        <f>IF(ISNA(VLOOKUP(XEP!L12,Sheet1!$B$2:$C$100,2,0)),"",VLOOKUP(XEP!L12,Sheet1!$B$2:$C$100,2,0))</f>
        <v>TOAN</v>
      </c>
      <c r="N12" s="5" t="str">
        <f>IF(ISNA(VLOOKUP(XEP!M12,Sheet1!$B$2:$C$100,2,0)),"",VLOOKUP(XEP!M12,Sheet1!$B$2:$C$100,2,0))</f>
        <v>TOAN</v>
      </c>
      <c r="O12" s="5">
        <f>IF(ISNA(VLOOKUP(XEP!N12,Sheet1!$B$2:$C$100,2,0)),"",VLOOKUP(XEP!N12,Sheet1!$B$2:$C$100,2,0))</f>
      </c>
    </row>
    <row r="13" spans="2:15" ht="15.75">
      <c r="B13" s="92"/>
      <c r="C13" s="5">
        <v>3</v>
      </c>
      <c r="D13" s="5" t="str">
        <f>IF(ISNA(VLOOKUP(XEP!C13,Sheet1!$B$2:$C$100,2,0)),"",VLOOKUP(XEP!C13,Sheet1!$B$2:$C$100,2,0))</f>
        <v>QP</v>
      </c>
      <c r="E13" s="5" t="str">
        <f>IF(ISNA(VLOOKUP(XEP!D13,Sheet1!$B$2:$C$100,2,0)),"",VLOOKUP(XEP!D13,Sheet1!$B$2:$C$100,2,0))</f>
        <v>TOAN</v>
      </c>
      <c r="F13" s="5" t="str">
        <f>IF(ISNA(VLOOKUP(XEP!E13,Sheet1!$B$2:$C$100,2,0)),"",VLOOKUP(XEP!E13,Sheet1!$B$2:$C$100,2,0))</f>
        <v>TOAN</v>
      </c>
      <c r="G13" s="5">
        <f>IF(ISNA(VLOOKUP(XEP!F13,Sheet1!$B$2:$C$100,2,0)),"",VLOOKUP(XEP!F13,Sheet1!$B$2:$C$100,2,0))</f>
      </c>
      <c r="H13" s="5" t="str">
        <f>IF(ISNA(VLOOKUP(XEP!G13,Sheet1!$B$2:$C$100,2,0)),"",VLOOKUP(XEP!G13,Sheet1!$B$2:$C$100,2,0))</f>
        <v>TD</v>
      </c>
      <c r="I13" s="5" t="str">
        <f>IF(ISNA(VLOOKUP(XEP!H13,Sheet1!$B$2:$C$100,2,0)),"",VLOOKUP(XEP!H13,Sheet1!$B$2:$C$100,2,0))</f>
        <v>TD</v>
      </c>
      <c r="J13" s="5" t="str">
        <f>IF(ISNA(VLOOKUP(XEP!I13,Sheet1!$B$2:$C$100,2,0)),"",VLOOKUP(XEP!I13,Sheet1!$B$2:$C$100,2,0))</f>
        <v>QP</v>
      </c>
      <c r="K13" s="5" t="str">
        <f>IF(ISNA(VLOOKUP(XEP!J13,Sheet1!$B$2:$C$100,2,0)),"",VLOOKUP(XEP!J13,Sheet1!$B$2:$C$100,2,0))</f>
        <v>TD</v>
      </c>
      <c r="L13" s="5" t="str">
        <f>IF(ISNA(VLOOKUP(XEP!K13,Sheet1!$B$2:$C$100,2,0)),"",VLOOKUP(XEP!K13,Sheet1!$B$2:$C$100,2,0))</f>
        <v>AV</v>
      </c>
      <c r="M13" s="5" t="str">
        <f>IF(ISNA(VLOOKUP(XEP!L13,Sheet1!$B$2:$C$100,2,0)),"",VLOOKUP(XEP!L13,Sheet1!$B$2:$C$100,2,0))</f>
        <v>TOAN</v>
      </c>
      <c r="N13" s="5" t="str">
        <f>IF(ISNA(VLOOKUP(XEP!M13,Sheet1!$B$2:$C$100,2,0)),"",VLOOKUP(XEP!M13,Sheet1!$B$2:$C$100,2,0))</f>
        <v>TOAN</v>
      </c>
      <c r="O13" s="5">
        <f>IF(ISNA(VLOOKUP(XEP!N13,Sheet1!$B$2:$C$100,2,0)),"",VLOOKUP(XEP!N13,Sheet1!$B$2:$C$100,2,0))</f>
      </c>
    </row>
    <row r="14" spans="2:15" ht="15.75">
      <c r="B14" s="92"/>
      <c r="C14" s="5">
        <v>4</v>
      </c>
      <c r="D14" s="5" t="str">
        <f>IF(ISNA(VLOOKUP(XEP!C14,Sheet1!$B$2:$C$100,2,0)),"",VLOOKUP(XEP!C14,Sheet1!$B$2:$C$100,2,0))</f>
        <v>AV</v>
      </c>
      <c r="E14" s="5" t="str">
        <f>IF(ISNA(VLOOKUP(XEP!D14,Sheet1!$B$2:$C$100,2,0)),"",VLOOKUP(XEP!D14,Sheet1!$B$2:$C$100,2,0))</f>
        <v>QP</v>
      </c>
      <c r="F14" s="5" t="str">
        <f>IF(ISNA(VLOOKUP(XEP!E14,Sheet1!$B$2:$C$100,2,0)),"",VLOOKUP(XEP!E14,Sheet1!$B$2:$C$100,2,0))</f>
        <v>AV</v>
      </c>
      <c r="G14" s="5" t="str">
        <f>IF(ISNA(VLOOKUP(XEP!F14,Sheet1!$B$2:$C$100,2,0)),"",VLOOKUP(XEP!F14,Sheet1!$B$2:$C$100,2,0))</f>
        <v>TD</v>
      </c>
      <c r="H14" s="5" t="str">
        <f>IF(ISNA(VLOOKUP(XEP!G14,Sheet1!$B$2:$C$100,2,0)),"",VLOOKUP(XEP!G14,Sheet1!$B$2:$C$100,2,0))</f>
        <v>TOAN</v>
      </c>
      <c r="I14" s="5" t="str">
        <f>IF(ISNA(VLOOKUP(XEP!H14,Sheet1!$B$2:$C$100,2,0)),"",VLOOKUP(XEP!H14,Sheet1!$B$2:$C$100,2,0))</f>
        <v>TOAN</v>
      </c>
      <c r="J14" s="5">
        <f>IF(ISNA(VLOOKUP(XEP!I14,Sheet1!$B$2:$C$100,2,0)),"",VLOOKUP(XEP!I14,Sheet1!$B$2:$C$100,2,0))</f>
      </c>
      <c r="K14" s="5" t="str">
        <f>IF(ISNA(VLOOKUP(XEP!J14,Sheet1!$B$2:$C$100,2,0)),"",VLOOKUP(XEP!J14,Sheet1!$B$2:$C$100,2,0))</f>
        <v>TOAN</v>
      </c>
      <c r="L14" s="5" t="str">
        <f>IF(ISNA(VLOOKUP(XEP!K14,Sheet1!$B$2:$C$100,2,0)),"",VLOOKUP(XEP!K14,Sheet1!$B$2:$C$100,2,0))</f>
        <v>TD</v>
      </c>
      <c r="M14" s="5" t="str">
        <f>IF(ISNA(VLOOKUP(XEP!L14,Sheet1!$B$2:$C$100,2,0)),"",VLOOKUP(XEP!L14,Sheet1!$B$2:$C$100,2,0))</f>
        <v>QP</v>
      </c>
      <c r="N14" s="5" t="str">
        <f>IF(ISNA(VLOOKUP(XEP!M14,Sheet1!$B$2:$C$100,2,0)),"",VLOOKUP(XEP!M14,Sheet1!$B$2:$C$100,2,0))</f>
        <v>AV</v>
      </c>
      <c r="O14" s="5">
        <f>IF(ISNA(VLOOKUP(XEP!N14,Sheet1!$B$2:$C$100,2,0)),"",VLOOKUP(XEP!N14,Sheet1!$B$2:$C$100,2,0))</f>
      </c>
    </row>
    <row r="15" spans="2:15" ht="15.75">
      <c r="B15" s="92"/>
      <c r="C15" s="5">
        <v>5</v>
      </c>
      <c r="D15" s="5" t="str">
        <f>IF(ISNA(VLOOKUP(XEP!C15,Sheet1!$B$2:$C$100,2,0)),"",VLOOKUP(XEP!C15,Sheet1!$B$2:$C$100,2,0))</f>
        <v>AV</v>
      </c>
      <c r="E15" s="5" t="str">
        <f>IF(ISNA(VLOOKUP(XEP!D15,Sheet1!$B$2:$C$100,2,0)),"",VLOOKUP(XEP!D15,Sheet1!$B$2:$C$100,2,0))</f>
        <v>TD</v>
      </c>
      <c r="F15" s="5" t="str">
        <f>IF(ISNA(VLOOKUP(XEP!E15,Sheet1!$B$2:$C$100,2,0)),"",VLOOKUP(XEP!E15,Sheet1!$B$2:$C$100,2,0))</f>
        <v>AV</v>
      </c>
      <c r="G15" s="5">
        <f>IF(ISNA(VLOOKUP(XEP!F15,Sheet1!$B$2:$C$100,2,0)),"",VLOOKUP(XEP!F15,Sheet1!$B$2:$C$100,2,0))</f>
      </c>
      <c r="H15" s="5" t="str">
        <f>IF(ISNA(VLOOKUP(XEP!G15,Sheet1!$B$2:$C$100,2,0)),"",VLOOKUP(XEP!G15,Sheet1!$B$2:$C$100,2,0))</f>
        <v>TOAN</v>
      </c>
      <c r="I15" s="5" t="str">
        <f>IF(ISNA(VLOOKUP(XEP!H15,Sheet1!$B$2:$C$100,2,0)),"",VLOOKUP(XEP!H15,Sheet1!$B$2:$C$100,2,0))</f>
        <v>TOAN</v>
      </c>
      <c r="J15" s="5">
        <f>IF(ISNA(VLOOKUP(XEP!I15,Sheet1!$B$2:$C$100,2,0)),"",VLOOKUP(XEP!I15,Sheet1!$B$2:$C$100,2,0))</f>
      </c>
      <c r="K15" s="5" t="str">
        <f>IF(ISNA(VLOOKUP(XEP!J15,Sheet1!$B$2:$C$100,2,0)),"",VLOOKUP(XEP!J15,Sheet1!$B$2:$C$100,2,0))</f>
        <v>TOAN</v>
      </c>
      <c r="L15" s="5" t="str">
        <f>IF(ISNA(VLOOKUP(XEP!K15,Sheet1!$B$2:$C$100,2,0)),"",VLOOKUP(XEP!K15,Sheet1!$B$2:$C$100,2,0))</f>
        <v>QP</v>
      </c>
      <c r="M15" s="5" t="str">
        <f>IF(ISNA(VLOOKUP(XEP!L15,Sheet1!$B$2:$C$100,2,0)),"",VLOOKUP(XEP!L15,Sheet1!$B$2:$C$100,2,0))</f>
        <v>TD</v>
      </c>
      <c r="N15" s="5" t="str">
        <f>IF(ISNA(VLOOKUP(XEP!M15,Sheet1!$B$2:$C$100,2,0)),"",VLOOKUP(XEP!M15,Sheet1!$B$2:$C$100,2,0))</f>
        <v>AV</v>
      </c>
      <c r="O15" s="5">
        <f>IF(ISNA(VLOOKUP(XEP!N15,Sheet1!$B$2:$C$100,2,0)),"",VLOOKUP(XEP!N15,Sheet1!$B$2:$C$100,2,0))</f>
      </c>
    </row>
    <row r="16" spans="2:15" ht="15.75">
      <c r="B16" s="92" t="s">
        <v>23</v>
      </c>
      <c r="C16" s="5">
        <v>2</v>
      </c>
      <c r="D16" s="5" t="str">
        <f>IF(ISNA(VLOOKUP(XEP!C16,Sheet1!$B$2:$C$100,2,0)),"",VLOOKUP(XEP!C16,Sheet1!$B$2:$C$100,2,0))</f>
        <v>TOAN</v>
      </c>
      <c r="E16" s="5" t="str">
        <f>IF(ISNA(VLOOKUP(XEP!D16,Sheet1!$B$2:$C$100,2,0)),"",VLOOKUP(XEP!D16,Sheet1!$B$2:$C$100,2,0))</f>
        <v>AV</v>
      </c>
      <c r="F16" s="5">
        <f>IF(ISNA(VLOOKUP(XEP!E16,Sheet1!$B$2:$C$100,2,0)),"",VLOOKUP(XEP!E16,Sheet1!$B$2:$C$100,2,0))</f>
      </c>
      <c r="G16" s="5" t="str">
        <f>IF(ISNA(VLOOKUP(XEP!F16,Sheet1!$B$2:$C$100,2,0)),"",VLOOKUP(XEP!F16,Sheet1!$B$2:$C$100,2,0))</f>
        <v>TOAN</v>
      </c>
      <c r="H16" s="5">
        <f>IF(ISNA(VLOOKUP(XEP!G16,Sheet1!$B$2:$C$100,2,0)),"",VLOOKUP(XEP!G16,Sheet1!$B$2:$C$100,2,0))</f>
      </c>
      <c r="I16" s="5" t="str">
        <f>IF(ISNA(VLOOKUP(XEP!H16,Sheet1!$B$2:$C$100,2,0)),"",VLOOKUP(XEP!H16,Sheet1!$B$2:$C$100,2,0))</f>
        <v>AV</v>
      </c>
      <c r="J16" s="5" t="str">
        <f>IF(ISNA(VLOOKUP(XEP!I16,Sheet1!$B$2:$C$100,2,0)),"",VLOOKUP(XEP!I16,Sheet1!$B$2:$C$100,2,0))</f>
        <v>TOAN</v>
      </c>
      <c r="K16" s="5">
        <f>IF(ISNA(VLOOKUP(XEP!J16,Sheet1!$B$2:$C$100,2,0)),"",VLOOKUP(XEP!J16,Sheet1!$B$2:$C$100,2,0))</f>
      </c>
      <c r="L16" s="5">
        <f>IF(ISNA(VLOOKUP(XEP!K16,Sheet1!$B$2:$C$100,2,0)),"",VLOOKUP(XEP!K16,Sheet1!$B$2:$C$100,2,0))</f>
      </c>
      <c r="M16" s="5">
        <f>IF(ISNA(VLOOKUP(XEP!L16,Sheet1!$B$2:$C$100,2,0)),"",VLOOKUP(XEP!L16,Sheet1!$B$2:$C$100,2,0))</f>
      </c>
      <c r="N16" s="5" t="str">
        <f>IF(ISNA(VLOOKUP(XEP!M16,Sheet1!$B$2:$C$100,2,0)),"",VLOOKUP(XEP!M16,Sheet1!$B$2:$C$100,2,0))</f>
        <v>QP</v>
      </c>
      <c r="O16" s="5" t="str">
        <f>IF(ISNA(VLOOKUP(XEP!N16,Sheet1!$B$2:$C$100,2,0)),"",VLOOKUP(XEP!N16,Sheet1!$B$2:$C$100,2,0))</f>
        <v>TOAN</v>
      </c>
    </row>
    <row r="17" spans="2:15" ht="15.75">
      <c r="B17" s="92"/>
      <c r="C17" s="5">
        <v>3</v>
      </c>
      <c r="D17" s="5" t="str">
        <f>IF(ISNA(VLOOKUP(XEP!C17,Sheet1!$B$2:$C$100,2,0)),"",VLOOKUP(XEP!C17,Sheet1!$B$2:$C$100,2,0))</f>
        <v>TOAN</v>
      </c>
      <c r="E17" s="5" t="str">
        <f>IF(ISNA(VLOOKUP(XEP!D17,Sheet1!$B$2:$C$100,2,0)),"",VLOOKUP(XEP!D17,Sheet1!$B$2:$C$100,2,0))</f>
        <v>AV</v>
      </c>
      <c r="F17" s="5" t="str">
        <f>IF(ISNA(VLOOKUP(XEP!E17,Sheet1!$B$2:$C$100,2,0)),"",VLOOKUP(XEP!E17,Sheet1!$B$2:$C$100,2,0))</f>
        <v>TD</v>
      </c>
      <c r="G17" s="5" t="str">
        <f>IF(ISNA(VLOOKUP(XEP!F17,Sheet1!$B$2:$C$100,2,0)),"",VLOOKUP(XEP!F17,Sheet1!$B$2:$C$100,2,0))</f>
        <v>TOAN</v>
      </c>
      <c r="H17" s="5">
        <f>IF(ISNA(VLOOKUP(XEP!G17,Sheet1!$B$2:$C$100,2,0)),"",VLOOKUP(XEP!G17,Sheet1!$B$2:$C$100,2,0))</f>
      </c>
      <c r="I17" s="5" t="str">
        <f>IF(ISNA(VLOOKUP(XEP!H17,Sheet1!$B$2:$C$100,2,0)),"",VLOOKUP(XEP!H17,Sheet1!$B$2:$C$100,2,0))</f>
        <v>AV</v>
      </c>
      <c r="J17" s="5" t="str">
        <f>IF(ISNA(VLOOKUP(XEP!I17,Sheet1!$B$2:$C$100,2,0)),"",VLOOKUP(XEP!I17,Sheet1!$B$2:$C$100,2,0))</f>
        <v>TOAN</v>
      </c>
      <c r="K17" s="5" t="str">
        <f>IF(ISNA(VLOOKUP(XEP!J17,Sheet1!$B$2:$C$100,2,0)),"",VLOOKUP(XEP!J17,Sheet1!$B$2:$C$100,2,0))</f>
        <v>QP</v>
      </c>
      <c r="L17" s="5">
        <f>IF(ISNA(VLOOKUP(XEP!K17,Sheet1!$B$2:$C$100,2,0)),"",VLOOKUP(XEP!K17,Sheet1!$B$2:$C$100,2,0))</f>
      </c>
      <c r="M17" s="5">
        <f>IF(ISNA(VLOOKUP(XEP!L17,Sheet1!$B$2:$C$100,2,0)),"",VLOOKUP(XEP!L17,Sheet1!$B$2:$C$100,2,0))</f>
      </c>
      <c r="N17" s="5" t="str">
        <f>IF(ISNA(VLOOKUP(XEP!M17,Sheet1!$B$2:$C$100,2,0)),"",VLOOKUP(XEP!M17,Sheet1!$B$2:$C$100,2,0))</f>
        <v>TD</v>
      </c>
      <c r="O17" s="5" t="str">
        <f>IF(ISNA(VLOOKUP(XEP!N17,Sheet1!$B$2:$C$100,2,0)),"",VLOOKUP(XEP!N17,Sheet1!$B$2:$C$100,2,0))</f>
        <v>TOAN</v>
      </c>
    </row>
    <row r="18" spans="2:15" ht="15.75">
      <c r="B18" s="92"/>
      <c r="C18" s="5">
        <v>4</v>
      </c>
      <c r="D18" s="5" t="str">
        <f>IF(ISNA(VLOOKUP(XEP!C18,Sheet1!$B$2:$C$100,2,0)),"",VLOOKUP(XEP!C18,Sheet1!$B$2:$C$100,2,0))</f>
        <v>TD</v>
      </c>
      <c r="E18" s="5">
        <f>IF(ISNA(VLOOKUP(XEP!D18,Sheet1!$B$2:$C$100,2,0)),"",VLOOKUP(XEP!D18,Sheet1!$B$2:$C$100,2,0))</f>
      </c>
      <c r="F18" s="5">
        <f>IF(ISNA(VLOOKUP(XEP!E18,Sheet1!$B$2:$C$100,2,0)),"",VLOOKUP(XEP!E18,Sheet1!$B$2:$C$100,2,0))</f>
      </c>
      <c r="G18" s="5" t="str">
        <f>IF(ISNA(VLOOKUP(XEP!F18,Sheet1!$B$2:$C$100,2,0)),"",VLOOKUP(XEP!F18,Sheet1!$B$2:$C$100,2,0))</f>
        <v>AV</v>
      </c>
      <c r="H18" s="5" t="str">
        <f>IF(ISNA(VLOOKUP(XEP!G18,Sheet1!$B$2:$C$100,2,0)),"",VLOOKUP(XEP!G18,Sheet1!$B$2:$C$100,2,0))</f>
        <v>AV</v>
      </c>
      <c r="I18" s="5" t="str">
        <f>IF(ISNA(VLOOKUP(XEP!H18,Sheet1!$B$2:$C$100,2,0)),"",VLOOKUP(XEP!H18,Sheet1!$B$2:$C$100,2,0))</f>
        <v>TOAN</v>
      </c>
      <c r="J18" s="5" t="str">
        <f>IF(ISNA(VLOOKUP(XEP!I18,Sheet1!$B$2:$C$100,2,0)),"",VLOOKUP(XEP!I18,Sheet1!$B$2:$C$100,2,0))</f>
        <v>AV</v>
      </c>
      <c r="K18" s="5" t="str">
        <f>IF(ISNA(VLOOKUP(XEP!J18,Sheet1!$B$2:$C$100,2,0)),"",VLOOKUP(XEP!J18,Sheet1!$B$2:$C$100,2,0))</f>
        <v>TD</v>
      </c>
      <c r="L18" s="5">
        <f>IF(ISNA(VLOOKUP(XEP!K18,Sheet1!$B$2:$C$100,2,0)),"",VLOOKUP(XEP!K18,Sheet1!$B$2:$C$100,2,0))</f>
      </c>
      <c r="M18" s="5">
        <f>IF(ISNA(VLOOKUP(XEP!L18,Sheet1!$B$2:$C$100,2,0)),"",VLOOKUP(XEP!L18,Sheet1!$B$2:$C$100,2,0))</f>
      </c>
      <c r="N18" s="5" t="str">
        <f>IF(ISNA(VLOOKUP(XEP!M18,Sheet1!$B$2:$C$100,2,0)),"",VLOOKUP(XEP!M18,Sheet1!$B$2:$C$100,2,0))</f>
        <v>TOAN</v>
      </c>
      <c r="O18" s="5" t="str">
        <f>IF(ISNA(VLOOKUP(XEP!N18,Sheet1!$B$2:$C$100,2,0)),"",VLOOKUP(XEP!N18,Sheet1!$B$2:$C$100,2,0))</f>
        <v>QP</v>
      </c>
    </row>
    <row r="19" spans="2:15" ht="15.75">
      <c r="B19" s="92"/>
      <c r="C19" s="5">
        <v>5</v>
      </c>
      <c r="D19" s="5">
        <f>IF(ISNA(VLOOKUP(XEP!C19,Sheet1!$B$2:$C$100,2,0)),"",VLOOKUP(XEP!C19,Sheet1!$B$2:$C$100,2,0))</f>
      </c>
      <c r="E19" s="5" t="str">
        <f>IF(ISNA(VLOOKUP(XEP!D19,Sheet1!$B$2:$C$100,2,0)),"",VLOOKUP(XEP!D19,Sheet1!$B$2:$C$100,2,0))</f>
        <v>TD</v>
      </c>
      <c r="F19" s="5">
        <f>IF(ISNA(VLOOKUP(XEP!E19,Sheet1!$B$2:$C$100,2,0)),"",VLOOKUP(XEP!E19,Sheet1!$B$2:$C$100,2,0))</f>
      </c>
      <c r="G19" s="5" t="str">
        <f>IF(ISNA(VLOOKUP(XEP!F19,Sheet1!$B$2:$C$100,2,0)),"",VLOOKUP(XEP!F19,Sheet1!$B$2:$C$100,2,0))</f>
        <v>AV</v>
      </c>
      <c r="H19" s="5" t="str">
        <f>IF(ISNA(VLOOKUP(XEP!G19,Sheet1!$B$2:$C$100,2,0)),"",VLOOKUP(XEP!G19,Sheet1!$B$2:$C$100,2,0))</f>
        <v>AV</v>
      </c>
      <c r="I19" s="5" t="str">
        <f>IF(ISNA(VLOOKUP(XEP!H19,Sheet1!$B$2:$C$100,2,0)),"",VLOOKUP(XEP!H19,Sheet1!$B$2:$C$100,2,0))</f>
        <v>TOAN</v>
      </c>
      <c r="J19" s="5" t="str">
        <f>IF(ISNA(VLOOKUP(XEP!I19,Sheet1!$B$2:$C$100,2,0)),"",VLOOKUP(XEP!I19,Sheet1!$B$2:$C$100,2,0))</f>
        <v>AV</v>
      </c>
      <c r="K19" s="5">
        <f>IF(ISNA(VLOOKUP(XEP!J19,Sheet1!$B$2:$C$100,2,0)),"",VLOOKUP(XEP!J19,Sheet1!$B$2:$C$100,2,0))</f>
      </c>
      <c r="L19" s="5">
        <f>IF(ISNA(VLOOKUP(XEP!K19,Sheet1!$B$2:$C$100,2,0)),"",VLOOKUP(XEP!K19,Sheet1!$B$2:$C$100,2,0))</f>
      </c>
      <c r="M19" s="5">
        <f>IF(ISNA(VLOOKUP(XEP!L19,Sheet1!$B$2:$C$100,2,0)),"",VLOOKUP(XEP!L19,Sheet1!$B$2:$C$100,2,0))</f>
      </c>
      <c r="N19" s="5" t="str">
        <f>IF(ISNA(VLOOKUP(XEP!M19,Sheet1!$B$2:$C$100,2,0)),"",VLOOKUP(XEP!M19,Sheet1!$B$2:$C$100,2,0))</f>
        <v>TOAN</v>
      </c>
      <c r="O19" s="5" t="str">
        <f>IF(ISNA(VLOOKUP(XEP!N19,Sheet1!$B$2:$C$100,2,0)),"",VLOOKUP(XEP!N19,Sheet1!$B$2:$C$100,2,0))</f>
        <v>TD</v>
      </c>
    </row>
    <row r="20" spans="2:15" ht="15.75">
      <c r="B20" s="92" t="s">
        <v>27</v>
      </c>
      <c r="C20" s="5">
        <v>2</v>
      </c>
      <c r="D20" s="5" t="str">
        <f>IF(ISNA(VLOOKUP(XEP!C20,Sheet1!$B$2:$C$100,2,0)),"",VLOOKUP(XEP!C20,Sheet1!$B$2:$C$100,2,0))</f>
        <v>TOAN</v>
      </c>
      <c r="E20" s="5" t="str">
        <f>IF(ISNA(VLOOKUP(XEP!D20,Sheet1!$B$2:$C$100,2,0)),"",VLOOKUP(XEP!D20,Sheet1!$B$2:$C$100,2,0))</f>
        <v>TOAN</v>
      </c>
      <c r="F20" s="5" t="str">
        <f>IF(ISNA(VLOOKUP(XEP!E20,Sheet1!$B$2:$C$100,2,0)),"",VLOOKUP(XEP!E20,Sheet1!$B$2:$C$100,2,0))</f>
        <v>QP</v>
      </c>
      <c r="G20" s="5" t="str">
        <f>IF(ISNA(VLOOKUP(XEP!F20,Sheet1!$B$2:$C$100,2,0)),"",VLOOKUP(XEP!F20,Sheet1!$B$2:$C$100,2,0))</f>
        <v>TOAN</v>
      </c>
      <c r="H20" s="5" t="str">
        <f>IF(ISNA(VLOOKUP(XEP!G20,Sheet1!$B$2:$C$100,2,0)),"",VLOOKUP(XEP!G20,Sheet1!$B$2:$C$100,2,0))</f>
        <v>TOAN</v>
      </c>
      <c r="I20" s="5" t="str">
        <f>IF(ISNA(VLOOKUP(XEP!H20,Sheet1!$B$2:$C$100,2,0)),"",VLOOKUP(XEP!H20,Sheet1!$B$2:$C$100,2,0))</f>
        <v>TD</v>
      </c>
      <c r="J20" s="5" t="str">
        <f>IF(ISNA(VLOOKUP(XEP!I20,Sheet1!$B$2:$C$100,2,0)),"",VLOOKUP(XEP!I20,Sheet1!$B$2:$C$100,2,0))</f>
        <v>TOAN</v>
      </c>
      <c r="K20" s="5" t="str">
        <f>IF(ISNA(VLOOKUP(XEP!J20,Sheet1!$B$2:$C$100,2,0)),"",VLOOKUP(XEP!J20,Sheet1!$B$2:$C$100,2,0))</f>
        <v>AV</v>
      </c>
      <c r="L20" s="5" t="str">
        <f>IF(ISNA(VLOOKUP(XEP!K20,Sheet1!$B$2:$C$100,2,0)),"",VLOOKUP(XEP!K20,Sheet1!$B$2:$C$100,2,0))</f>
        <v>TOAN</v>
      </c>
      <c r="M20" s="5" t="str">
        <f>IF(ISNA(VLOOKUP(XEP!L20,Sheet1!$B$2:$C$100,2,0)),"",VLOOKUP(XEP!L20,Sheet1!$B$2:$C$100,2,0))</f>
        <v>AV</v>
      </c>
      <c r="N20" s="5">
        <f>IF(ISNA(VLOOKUP(XEP!M20,Sheet1!$B$2:$C$100,2,0)),"",VLOOKUP(XEP!M20,Sheet1!$B$2:$C$100,2,0))</f>
      </c>
      <c r="O20" s="5" t="str">
        <f>IF(ISNA(VLOOKUP(XEP!N20,Sheet1!$B$2:$C$100,2,0)),"",VLOOKUP(XEP!N20,Sheet1!$B$2:$C$100,2,0))</f>
        <v>AV</v>
      </c>
    </row>
    <row r="21" spans="2:15" ht="15.75">
      <c r="B21" s="92"/>
      <c r="C21" s="5">
        <v>3</v>
      </c>
      <c r="D21" s="5" t="str">
        <f>IF(ISNA(VLOOKUP(XEP!C21,Sheet1!$B$2:$C$100,2,0)),"",VLOOKUP(XEP!C21,Sheet1!$B$2:$C$100,2,0))</f>
        <v>TOAN</v>
      </c>
      <c r="E21" s="5" t="str">
        <f>IF(ISNA(VLOOKUP(XEP!D21,Sheet1!$B$2:$C$100,2,0)),"",VLOOKUP(XEP!D21,Sheet1!$B$2:$C$100,2,0))</f>
        <v>TOAN</v>
      </c>
      <c r="F21" s="5" t="str">
        <f>IF(ISNA(VLOOKUP(XEP!E21,Sheet1!$B$2:$C$100,2,0)),"",VLOOKUP(XEP!E21,Sheet1!$B$2:$C$100,2,0))</f>
        <v>TD</v>
      </c>
      <c r="G21" s="5" t="str">
        <f>IF(ISNA(VLOOKUP(XEP!F21,Sheet1!$B$2:$C$100,2,0)),"",VLOOKUP(XEP!F21,Sheet1!$B$2:$C$100,2,0))</f>
        <v>TOAN</v>
      </c>
      <c r="H21" s="5" t="str">
        <f>IF(ISNA(VLOOKUP(XEP!G21,Sheet1!$B$2:$C$100,2,0)),"",VLOOKUP(XEP!G21,Sheet1!$B$2:$C$100,2,0))</f>
        <v>TOAN</v>
      </c>
      <c r="I21" s="5" t="str">
        <f>IF(ISNA(VLOOKUP(XEP!H21,Sheet1!$B$2:$C$100,2,0)),"",VLOOKUP(XEP!H21,Sheet1!$B$2:$C$100,2,0))</f>
        <v>QP</v>
      </c>
      <c r="J21" s="5" t="str">
        <f>IF(ISNA(VLOOKUP(XEP!I21,Sheet1!$B$2:$C$100,2,0)),"",VLOOKUP(XEP!I21,Sheet1!$B$2:$C$100,2,0))</f>
        <v>TOAN</v>
      </c>
      <c r="K21" s="5" t="str">
        <f>IF(ISNA(VLOOKUP(XEP!J21,Sheet1!$B$2:$C$100,2,0)),"",VLOOKUP(XEP!J21,Sheet1!$B$2:$C$100,2,0))</f>
        <v>AV</v>
      </c>
      <c r="L21" s="5" t="str">
        <f>IF(ISNA(VLOOKUP(XEP!K21,Sheet1!$B$2:$C$100,2,0)),"",VLOOKUP(XEP!K21,Sheet1!$B$2:$C$100,2,0))</f>
        <v>TOAN</v>
      </c>
      <c r="M21" s="5" t="str">
        <f>IF(ISNA(VLOOKUP(XEP!L21,Sheet1!$B$2:$C$100,2,0)),"",VLOOKUP(XEP!L21,Sheet1!$B$2:$C$100,2,0))</f>
        <v>AV</v>
      </c>
      <c r="N21" s="5">
        <f>IF(ISNA(VLOOKUP(XEP!M21,Sheet1!$B$2:$C$100,2,0)),"",VLOOKUP(XEP!M21,Sheet1!$B$2:$C$100,2,0))</f>
      </c>
      <c r="O21" s="5" t="str">
        <f>IF(ISNA(VLOOKUP(XEP!N21,Sheet1!$B$2:$C$100,2,0)),"",VLOOKUP(XEP!N21,Sheet1!$B$2:$C$100,2,0))</f>
        <v>AV</v>
      </c>
    </row>
    <row r="22" spans="2:15" ht="15.75">
      <c r="B22" s="92"/>
      <c r="C22" s="5">
        <v>4</v>
      </c>
      <c r="D22" s="5">
        <f>IF(ISNA(VLOOKUP(XEP!C22,Sheet1!$B$2:$C$100,2,0)),"",VLOOKUP(XEP!C22,Sheet1!$B$2:$C$100,2,0))</f>
      </c>
      <c r="E22" s="5">
        <f>IF(ISNA(VLOOKUP(XEP!D22,Sheet1!$B$2:$C$100,2,0)),"",VLOOKUP(XEP!D22,Sheet1!$B$2:$C$100,2,0))</f>
      </c>
      <c r="F22" s="5" t="str">
        <f>IF(ISNA(VLOOKUP(XEP!E22,Sheet1!$B$2:$C$100,2,0)),"",VLOOKUP(XEP!E22,Sheet1!$B$2:$C$100,2,0))</f>
        <v>TOAN</v>
      </c>
      <c r="G22" s="5" t="str">
        <f>IF(ISNA(VLOOKUP(XEP!F22,Sheet1!$B$2:$C$100,2,0)),"",VLOOKUP(XEP!F22,Sheet1!$B$2:$C$100,2,0))</f>
        <v>TD</v>
      </c>
      <c r="H22" s="5" t="str">
        <f>IF(ISNA(VLOOKUP(XEP!G22,Sheet1!$B$2:$C$100,2,0)),"",VLOOKUP(XEP!G22,Sheet1!$B$2:$C$100,2,0))</f>
        <v>QP</v>
      </c>
      <c r="I22" s="5">
        <f>IF(ISNA(VLOOKUP(XEP!H22,Sheet1!$B$2:$C$100,2,0)),"",VLOOKUP(XEP!H22,Sheet1!$B$2:$C$100,2,0))</f>
      </c>
      <c r="J22" s="5" t="str">
        <f>IF(ISNA(VLOOKUP(XEP!I22,Sheet1!$B$2:$C$100,2,0)),"",VLOOKUP(XEP!I22,Sheet1!$B$2:$C$100,2,0))</f>
        <v>TD</v>
      </c>
      <c r="K22" s="5" t="str">
        <f>IF(ISNA(VLOOKUP(XEP!J22,Sheet1!$B$2:$C$100,2,0)),"",VLOOKUP(XEP!J22,Sheet1!$B$2:$C$100,2,0))</f>
        <v>TOAN</v>
      </c>
      <c r="L22" s="5">
        <f>IF(ISNA(VLOOKUP(XEP!K22,Sheet1!$B$2:$C$100,2,0)),"",VLOOKUP(XEP!K22,Sheet1!$B$2:$C$100,2,0))</f>
      </c>
      <c r="M22" s="5" t="str">
        <f>IF(ISNA(VLOOKUP(XEP!L22,Sheet1!$B$2:$C$100,2,0)),"",VLOOKUP(XEP!L22,Sheet1!$B$2:$C$100,2,0))</f>
        <v>TOAN</v>
      </c>
      <c r="N22" s="5">
        <f>IF(ISNA(VLOOKUP(XEP!M22,Sheet1!$B$2:$C$100,2,0)),"",VLOOKUP(XEP!M22,Sheet1!$B$2:$C$100,2,0))</f>
      </c>
      <c r="O22" s="5" t="str">
        <f>IF(ISNA(VLOOKUP(XEP!N22,Sheet1!$B$2:$C$100,2,0)),"",VLOOKUP(XEP!N22,Sheet1!$B$2:$C$100,2,0))</f>
        <v>TOAN</v>
      </c>
    </row>
    <row r="23" spans="2:15" ht="15.75">
      <c r="B23" s="92"/>
      <c r="C23" s="5">
        <v>5</v>
      </c>
      <c r="D23" s="5">
        <f>IF(ISNA(VLOOKUP(XEP!C23,Sheet1!$B$2:$C$100,2,0)),"",VLOOKUP(XEP!C23,Sheet1!$B$2:$C$100,2,0))</f>
      </c>
      <c r="E23" s="5">
        <f>IF(ISNA(VLOOKUP(XEP!D23,Sheet1!$B$2:$C$100,2,0)),"",VLOOKUP(XEP!D23,Sheet1!$B$2:$C$100,2,0))</f>
      </c>
      <c r="F23" s="5" t="str">
        <f>IF(ISNA(VLOOKUP(XEP!E23,Sheet1!$B$2:$C$100,2,0)),"",VLOOKUP(XEP!E23,Sheet1!$B$2:$C$100,2,0))</f>
        <v>TOAN</v>
      </c>
      <c r="G23" s="5" t="str">
        <f>IF(ISNA(VLOOKUP(XEP!F23,Sheet1!$B$2:$C$100,2,0)),"",VLOOKUP(XEP!F23,Sheet1!$B$2:$C$100,2,0))</f>
        <v>QP</v>
      </c>
      <c r="H23" s="5" t="str">
        <f>IF(ISNA(VLOOKUP(XEP!G23,Sheet1!$B$2:$C$100,2,0)),"",VLOOKUP(XEP!G23,Sheet1!$B$2:$C$100,2,0))</f>
        <v>TD</v>
      </c>
      <c r="I23" s="5">
        <f>IF(ISNA(VLOOKUP(XEP!H23,Sheet1!$B$2:$C$100,2,0)),"",VLOOKUP(XEP!H23,Sheet1!$B$2:$C$100,2,0))</f>
      </c>
      <c r="J23" s="5">
        <f>IF(ISNA(VLOOKUP(XEP!I23,Sheet1!$B$2:$C$100,2,0)),"",VLOOKUP(XEP!I23,Sheet1!$B$2:$C$100,2,0))</f>
      </c>
      <c r="K23" s="5" t="str">
        <f>IF(ISNA(VLOOKUP(XEP!J23,Sheet1!$B$2:$C$100,2,0)),"",VLOOKUP(XEP!J23,Sheet1!$B$2:$C$100,2,0))</f>
        <v>TOAN</v>
      </c>
      <c r="L23" s="5">
        <f>IF(ISNA(VLOOKUP(XEP!K23,Sheet1!$B$2:$C$100,2,0)),"",VLOOKUP(XEP!K23,Sheet1!$B$2:$C$100,2,0))</f>
      </c>
      <c r="M23" s="5" t="str">
        <f>IF(ISNA(VLOOKUP(XEP!L23,Sheet1!$B$2:$C$100,2,0)),"",VLOOKUP(XEP!L23,Sheet1!$B$2:$C$100,2,0))</f>
        <v>TOAN</v>
      </c>
      <c r="N23" s="5">
        <f>IF(ISNA(VLOOKUP(XEP!M23,Sheet1!$B$2:$C$100,2,0)),"",VLOOKUP(XEP!M23,Sheet1!$B$2:$C$100,2,0))</f>
      </c>
      <c r="O23" s="5" t="str">
        <f>IF(ISNA(VLOOKUP(XEP!N23,Sheet1!$B$2:$C$100,2,0)),"",VLOOKUP(XEP!N23,Sheet1!$B$2:$C$100,2,0))</f>
        <v>TOAN</v>
      </c>
    </row>
    <row r="24" spans="2:15" ht="15.75">
      <c r="B24" s="92" t="s">
        <v>30</v>
      </c>
      <c r="C24" s="5">
        <v>2</v>
      </c>
      <c r="D24" s="5">
        <f>IF(ISNA(VLOOKUP(XEP!C24,Sheet1!$B$2:$C$100,2,0)),"",VLOOKUP(XEP!C24,Sheet1!$B$2:$C$100,2,0))</f>
      </c>
      <c r="E24" s="5">
        <f>IF(ISNA(VLOOKUP(XEP!D24,Sheet1!$B$2:$C$100,2,0)),"",VLOOKUP(XEP!D24,Sheet1!$B$2:$C$100,2,0))</f>
      </c>
      <c r="F24" s="5">
        <f>IF(ISNA(VLOOKUP(XEP!E24,Sheet1!$B$2:$C$100,2,0)),"",VLOOKUP(XEP!E24,Sheet1!$B$2:$C$100,2,0))</f>
      </c>
      <c r="G24" s="5">
        <f>IF(ISNA(VLOOKUP(XEP!F24,Sheet1!$B$2:$C$100,2,0)),"",VLOOKUP(XEP!F24,Sheet1!$B$2:$C$100,2,0))</f>
      </c>
      <c r="H24" s="5">
        <f>IF(ISNA(VLOOKUP(XEP!G24,Sheet1!$B$2:$C$100,2,0)),"",VLOOKUP(XEP!G24,Sheet1!$B$2:$C$100,2,0))</f>
      </c>
      <c r="I24" s="5">
        <f>IF(ISNA(VLOOKUP(XEP!H24,Sheet1!$B$2:$C$100,2,0)),"",VLOOKUP(XEP!H24,Sheet1!$B$2:$C$100,2,0))</f>
      </c>
      <c r="J24" s="5">
        <f>IF(ISNA(VLOOKUP(XEP!I24,Sheet1!$B$2:$C$100,2,0)),"",VLOOKUP(XEP!I24,Sheet1!$B$2:$C$100,2,0))</f>
      </c>
      <c r="K24" s="5">
        <f>IF(ISNA(VLOOKUP(XEP!J24,Sheet1!$B$2:$C$100,2,0)),"",VLOOKUP(XEP!J24,Sheet1!$B$2:$C$100,2,0))</f>
      </c>
      <c r="L24" s="5">
        <f>IF(ISNA(VLOOKUP(XEP!K24,Sheet1!$B$2:$C$100,2,0)),"",VLOOKUP(XEP!K24,Sheet1!$B$2:$C$100,2,0))</f>
      </c>
      <c r="M24" s="5">
        <f>IF(ISNA(VLOOKUP(XEP!L24,Sheet1!$B$2:$C$100,2,0)),"",VLOOKUP(XEP!L24,Sheet1!$B$2:$C$100,2,0))</f>
      </c>
      <c r="N24" s="5">
        <f>IF(ISNA(VLOOKUP(XEP!M24,Sheet1!$B$2:$C$100,2,0)),"",VLOOKUP(XEP!M24,Sheet1!$B$2:$C$100,2,0))</f>
      </c>
      <c r="O24" s="5" t="str">
        <f>IF(ISNA(VLOOKUP(XEP!N24,Sheet1!$B$2:$C$100,2,0)),"",VLOOKUP(XEP!N24,Sheet1!$B$2:$C$100,2,0))</f>
        <v>TD</v>
      </c>
    </row>
    <row r="25" spans="2:15" ht="15.75">
      <c r="B25" s="92"/>
      <c r="C25" s="5">
        <v>3</v>
      </c>
      <c r="D25" s="5">
        <f>IF(ISNA(VLOOKUP(XEP!C25,Sheet1!$B$2:$C$100,2,0)),"",VLOOKUP(XEP!C25,Sheet1!$B$2:$C$100,2,0))</f>
      </c>
      <c r="E25" s="5">
        <f>IF(ISNA(VLOOKUP(XEP!D25,Sheet1!$B$2:$C$100,2,0)),"",VLOOKUP(XEP!D25,Sheet1!$B$2:$C$100,2,0))</f>
      </c>
      <c r="F25" s="5">
        <f>IF(ISNA(VLOOKUP(XEP!E25,Sheet1!$B$2:$C$100,2,0)),"",VLOOKUP(XEP!E25,Sheet1!$B$2:$C$100,2,0))</f>
      </c>
      <c r="G25" s="5">
        <f>IF(ISNA(VLOOKUP(XEP!F25,Sheet1!$B$2:$C$100,2,0)),"",VLOOKUP(XEP!F25,Sheet1!$B$2:$C$100,2,0))</f>
      </c>
      <c r="H25" s="5">
        <f>IF(ISNA(VLOOKUP(XEP!G25,Sheet1!$B$2:$C$100,2,0)),"",VLOOKUP(XEP!G25,Sheet1!$B$2:$C$100,2,0))</f>
      </c>
      <c r="I25" s="5">
        <f>IF(ISNA(VLOOKUP(XEP!H25,Sheet1!$B$2:$C$100,2,0)),"",VLOOKUP(XEP!H25,Sheet1!$B$2:$C$100,2,0))</f>
      </c>
      <c r="J25" s="5">
        <f>IF(ISNA(VLOOKUP(XEP!I25,Sheet1!$B$2:$C$100,2,0)),"",VLOOKUP(XEP!I25,Sheet1!$B$2:$C$100,2,0))</f>
      </c>
      <c r="K25" s="5">
        <f>IF(ISNA(VLOOKUP(XEP!J25,Sheet1!$B$2:$C$100,2,0)),"",VLOOKUP(XEP!J25,Sheet1!$B$2:$C$100,2,0))</f>
      </c>
      <c r="L25" s="5" t="str">
        <f>IF(ISNA(VLOOKUP(XEP!K25,Sheet1!$B$2:$C$100,2,0)),"",VLOOKUP(XEP!K25,Sheet1!$B$2:$C$100,2,0))</f>
        <v>TOAN</v>
      </c>
      <c r="M25" s="5" t="str">
        <f>IF(ISNA(VLOOKUP(XEP!L25,Sheet1!$B$2:$C$100,2,0)),"",VLOOKUP(XEP!L25,Sheet1!$B$2:$C$100,2,0))</f>
        <v>TD</v>
      </c>
      <c r="N25" s="5">
        <f>IF(ISNA(VLOOKUP(XEP!M25,Sheet1!$B$2:$C$100,2,0)),"",VLOOKUP(XEP!M25,Sheet1!$B$2:$C$100,2,0))</f>
      </c>
      <c r="O25" s="5">
        <f>IF(ISNA(VLOOKUP(XEP!N25,Sheet1!$B$2:$C$100,2,0)),"",VLOOKUP(XEP!N25,Sheet1!$B$2:$C$100,2,0))</f>
      </c>
    </row>
    <row r="26" spans="2:15" ht="15.75">
      <c r="B26" s="92"/>
      <c r="C26" s="5">
        <v>4</v>
      </c>
      <c r="D26" s="5">
        <f>IF(ISNA(VLOOKUP(XEP!C26,Sheet1!$B$2:$C$100,2,0)),"",VLOOKUP(XEP!C26,Sheet1!$B$2:$C$100,2,0))</f>
      </c>
      <c r="E26" s="5">
        <f>IF(ISNA(VLOOKUP(XEP!D26,Sheet1!$B$2:$C$100,2,0)),"",VLOOKUP(XEP!D26,Sheet1!$B$2:$C$100,2,0))</f>
      </c>
      <c r="F26" s="5">
        <f>IF(ISNA(VLOOKUP(XEP!E26,Sheet1!$B$2:$C$100,2,0)),"",VLOOKUP(XEP!E26,Sheet1!$B$2:$C$100,2,0))</f>
      </c>
      <c r="G26" s="5">
        <f>IF(ISNA(VLOOKUP(XEP!F26,Sheet1!$B$2:$C$100,2,0)),"",VLOOKUP(XEP!F26,Sheet1!$B$2:$C$100,2,0))</f>
      </c>
      <c r="H26" s="5">
        <f>IF(ISNA(VLOOKUP(XEP!G26,Sheet1!$B$2:$C$100,2,0)),"",VLOOKUP(XEP!G26,Sheet1!$B$2:$C$100,2,0))</f>
      </c>
      <c r="I26" s="5">
        <f>IF(ISNA(VLOOKUP(XEP!H26,Sheet1!$B$2:$C$100,2,0)),"",VLOOKUP(XEP!H26,Sheet1!$B$2:$C$100,2,0))</f>
      </c>
      <c r="J26" s="5">
        <f>IF(ISNA(VLOOKUP(XEP!I26,Sheet1!$B$2:$C$100,2,0)),"",VLOOKUP(XEP!I26,Sheet1!$B$2:$C$100,2,0))</f>
      </c>
      <c r="K26" s="5">
        <f>IF(ISNA(VLOOKUP(XEP!J26,Sheet1!$B$2:$C$100,2,0)),"",VLOOKUP(XEP!J26,Sheet1!$B$2:$C$100,2,0))</f>
      </c>
      <c r="L26" s="5" t="str">
        <f>IF(ISNA(VLOOKUP(XEP!K26,Sheet1!$B$2:$C$100,2,0)),"",VLOOKUP(XEP!K26,Sheet1!$B$2:$C$100,2,0))</f>
        <v>TOAN</v>
      </c>
      <c r="M26" s="5">
        <f>IF(ISNA(VLOOKUP(XEP!L26,Sheet1!$B$2:$C$100,2,0)),"",VLOOKUP(XEP!L26,Sheet1!$B$2:$C$100,2,0))</f>
      </c>
      <c r="N26" s="5" t="str">
        <f>IF(ISNA(VLOOKUP(XEP!M26,Sheet1!$B$2:$C$100,2,0)),"",VLOOKUP(XEP!M26,Sheet1!$B$2:$C$100,2,0))</f>
        <v>TD</v>
      </c>
      <c r="O26" s="5">
        <f>IF(ISNA(VLOOKUP(XEP!N26,Sheet1!$B$2:$C$100,2,0)),"",VLOOKUP(XEP!N26,Sheet1!$B$2:$C$100,2,0))</f>
      </c>
    </row>
    <row r="27" spans="2:15" ht="15.75">
      <c r="B27" s="92"/>
      <c r="C27" s="5">
        <v>5</v>
      </c>
      <c r="D27" s="5">
        <f>IF(ISNA(VLOOKUP(XEP!C27,Sheet1!$B$2:$C$100,2,0)),"",VLOOKUP(XEP!C27,Sheet1!$B$2:$C$100,2,0))</f>
      </c>
      <c r="E27" s="5">
        <f>IF(ISNA(VLOOKUP(XEP!D27,Sheet1!$B$2:$C$100,2,0)),"",VLOOKUP(XEP!D27,Sheet1!$B$2:$C$100,2,0))</f>
      </c>
      <c r="F27" s="5">
        <f>IF(ISNA(VLOOKUP(XEP!E27,Sheet1!$B$2:$C$100,2,0)),"",VLOOKUP(XEP!E27,Sheet1!$B$2:$C$100,2,0))</f>
      </c>
      <c r="G27" s="5">
        <f>IF(ISNA(VLOOKUP(XEP!F27,Sheet1!$B$2:$C$100,2,0)),"",VLOOKUP(XEP!F27,Sheet1!$B$2:$C$100,2,0))</f>
      </c>
      <c r="H27" s="5">
        <f>IF(ISNA(VLOOKUP(XEP!G27,Sheet1!$B$2:$C$100,2,0)),"",VLOOKUP(XEP!G27,Sheet1!$B$2:$C$100,2,0))</f>
      </c>
      <c r="I27" s="5">
        <f>IF(ISNA(VLOOKUP(XEP!H27,Sheet1!$B$2:$C$100,2,0)),"",VLOOKUP(XEP!H27,Sheet1!$B$2:$C$100,2,0))</f>
      </c>
      <c r="J27" s="5">
        <f>IF(ISNA(VLOOKUP(XEP!I27,Sheet1!$B$2:$C$100,2,0)),"",VLOOKUP(XEP!I27,Sheet1!$B$2:$C$100,2,0))</f>
      </c>
      <c r="K27" s="5">
        <f>IF(ISNA(VLOOKUP(XEP!J27,Sheet1!$B$2:$C$100,2,0)),"",VLOOKUP(XEP!J27,Sheet1!$B$2:$C$100,2,0))</f>
      </c>
      <c r="L27" s="5" t="str">
        <f>IF(ISNA(VLOOKUP(XEP!K27,Sheet1!$B$2:$C$100,2,0)),"",VLOOKUP(XEP!K27,Sheet1!$B$2:$C$100,2,0))</f>
        <v>TD</v>
      </c>
      <c r="M27" s="5">
        <f>IF(ISNA(VLOOKUP(XEP!L27,Sheet1!$B$2:$C$100,2,0)),"",VLOOKUP(XEP!L27,Sheet1!$B$2:$C$100,2,0))</f>
      </c>
      <c r="N27" s="5">
        <f>IF(ISNA(VLOOKUP(XEP!M27,Sheet1!$B$2:$C$100,2,0)),"",VLOOKUP(XEP!M27,Sheet1!$B$2:$C$100,2,0))</f>
      </c>
      <c r="O27" s="5">
        <f>IF(ISNA(VLOOKUP(XEP!N27,Sheet1!$B$2:$C$100,2,0)),"",VLOOKUP(XEP!N27,Sheet1!$B$2:$C$100,2,0))</f>
      </c>
    </row>
    <row r="28" spans="2:15" ht="15.75">
      <c r="B28" s="92" t="s">
        <v>36</v>
      </c>
      <c r="C28" s="5">
        <v>2</v>
      </c>
      <c r="D28" s="5">
        <f>IF(ISNA(VLOOKUP(XEP!C28,Sheet1!$B$2:$C$100,2,0)),"",VLOOKUP(XEP!C28,Sheet1!$B$2:$C$100,2,0))</f>
      </c>
      <c r="E28" s="5">
        <f>IF(ISNA(VLOOKUP(XEP!D28,Sheet1!$B$2:$C$100,2,0)),"",VLOOKUP(XEP!D28,Sheet1!$B$2:$C$100,2,0))</f>
      </c>
      <c r="F28" s="5">
        <f>IF(ISNA(VLOOKUP(XEP!E28,Sheet1!$B$2:$C$100,2,0)),"",VLOOKUP(XEP!E28,Sheet1!$B$2:$C$100,2,0))</f>
      </c>
      <c r="G28" s="5">
        <f>IF(ISNA(VLOOKUP(XEP!F28,Sheet1!$B$2:$C$100,2,0)),"",VLOOKUP(XEP!F28,Sheet1!$B$2:$C$100,2,0))</f>
      </c>
      <c r="H28" s="5">
        <f>IF(ISNA(VLOOKUP(XEP!G28,Sheet1!$B$2:$C$100,2,0)),"",VLOOKUP(XEP!G28,Sheet1!$B$2:$C$100,2,0))</f>
      </c>
      <c r="I28" s="5">
        <f>IF(ISNA(VLOOKUP(XEP!H28,Sheet1!$B$2:$C$100,2,0)),"",VLOOKUP(XEP!H28,Sheet1!$B$2:$C$100,2,0))</f>
      </c>
      <c r="J28" s="5">
        <f>IF(ISNA(VLOOKUP(XEP!I28,Sheet1!$B$2:$C$100,2,0)),"",VLOOKUP(XEP!I28,Sheet1!$B$2:$C$100,2,0))</f>
      </c>
      <c r="K28" s="5">
        <f>IF(ISNA(VLOOKUP(XEP!J28,Sheet1!$B$2:$C$100,2,0)),"",VLOOKUP(XEP!J28,Sheet1!$B$2:$C$100,2,0))</f>
      </c>
      <c r="L28" s="5">
        <f>IF(ISNA(VLOOKUP(XEP!K28,Sheet1!$B$2:$C$100,2,0)),"",VLOOKUP(XEP!K28,Sheet1!$B$2:$C$100,2,0))</f>
      </c>
      <c r="M28" s="5">
        <f>IF(ISNA(VLOOKUP(XEP!L28,Sheet1!$B$2:$C$100,2,0)),"",VLOOKUP(XEP!L28,Sheet1!$B$2:$C$100,2,0))</f>
      </c>
      <c r="N28" s="5">
        <f>IF(ISNA(VLOOKUP(XEP!M28,Sheet1!$B$2:$C$100,2,0)),"",VLOOKUP(XEP!M28,Sheet1!$B$2:$C$100,2,0))</f>
      </c>
      <c r="O28" s="5">
        <f>IF(ISNA(VLOOKUP(XEP!N28,Sheet1!$B$2:$C$100,2,0)),"",VLOOKUP(XEP!N28,Sheet1!$B$2:$C$100,2,0))</f>
      </c>
    </row>
    <row r="29" spans="2:15" ht="15.75">
      <c r="B29" s="92"/>
      <c r="C29" s="5">
        <v>3</v>
      </c>
      <c r="D29" s="5">
        <f>IF(ISNA(VLOOKUP(XEP!C29,Sheet1!$B$2:$C$100,2,0)),"",VLOOKUP(XEP!C29,Sheet1!$B$2:$C$100,2,0))</f>
      </c>
      <c r="E29" s="5">
        <f>IF(ISNA(VLOOKUP(XEP!D29,Sheet1!$B$2:$C$100,2,0)),"",VLOOKUP(XEP!D29,Sheet1!$B$2:$C$100,2,0))</f>
      </c>
      <c r="F29" s="5">
        <f>IF(ISNA(VLOOKUP(XEP!E29,Sheet1!$B$2:$C$100,2,0)),"",VLOOKUP(XEP!E29,Sheet1!$B$2:$C$100,2,0))</f>
      </c>
      <c r="G29" s="5">
        <f>IF(ISNA(VLOOKUP(XEP!F29,Sheet1!$B$2:$C$100,2,0)),"",VLOOKUP(XEP!F29,Sheet1!$B$2:$C$100,2,0))</f>
      </c>
      <c r="H29" s="5">
        <f>IF(ISNA(VLOOKUP(XEP!G29,Sheet1!$B$2:$C$100,2,0)),"",VLOOKUP(XEP!G29,Sheet1!$B$2:$C$100,2,0))</f>
      </c>
      <c r="I29" s="5">
        <f>IF(ISNA(VLOOKUP(XEP!H29,Sheet1!$B$2:$C$100,2,0)),"",VLOOKUP(XEP!H29,Sheet1!$B$2:$C$100,2,0))</f>
      </c>
      <c r="J29" s="5">
        <f>IF(ISNA(VLOOKUP(XEP!I29,Sheet1!$B$2:$C$100,2,0)),"",VLOOKUP(XEP!I29,Sheet1!$B$2:$C$100,2,0))</f>
      </c>
      <c r="K29" s="5">
        <f>IF(ISNA(VLOOKUP(XEP!J29,Sheet1!$B$2:$C$100,2,0)),"",VLOOKUP(XEP!J29,Sheet1!$B$2:$C$100,2,0))</f>
      </c>
      <c r="L29" s="5">
        <f>IF(ISNA(VLOOKUP(XEP!K29,Sheet1!$B$2:$C$100,2,0)),"",VLOOKUP(XEP!K29,Sheet1!$B$2:$C$100,2,0))</f>
      </c>
      <c r="M29" s="5">
        <f>IF(ISNA(VLOOKUP(XEP!L29,Sheet1!$B$2:$C$100,2,0)),"",VLOOKUP(XEP!L29,Sheet1!$B$2:$C$100,2,0))</f>
      </c>
      <c r="N29" s="5">
        <f>IF(ISNA(VLOOKUP(XEP!M29,Sheet1!$B$2:$C$100,2,0)),"",VLOOKUP(XEP!M29,Sheet1!$B$2:$C$100,2,0))</f>
      </c>
      <c r="O29" s="5">
        <f>IF(ISNA(VLOOKUP(XEP!N29,Sheet1!$B$2:$C$100,2,0)),"",VLOOKUP(XEP!N29,Sheet1!$B$2:$C$100,2,0))</f>
      </c>
    </row>
    <row r="30" spans="2:15" ht="15.75">
      <c r="B30" s="92"/>
      <c r="C30" s="5">
        <v>4</v>
      </c>
      <c r="D30" s="5">
        <f>IF(ISNA(VLOOKUP(XEP!C30,Sheet1!$B$2:$C$100,2,0)),"",VLOOKUP(XEP!C30,Sheet1!$B$2:$C$100,2,0))</f>
      </c>
      <c r="E30" s="5">
        <f>IF(ISNA(VLOOKUP(XEP!D30,Sheet1!$B$2:$C$100,2,0)),"",VLOOKUP(XEP!D30,Sheet1!$B$2:$C$100,2,0))</f>
      </c>
      <c r="F30" s="5">
        <f>IF(ISNA(VLOOKUP(XEP!E30,Sheet1!$B$2:$C$100,2,0)),"",VLOOKUP(XEP!E30,Sheet1!$B$2:$C$100,2,0))</f>
      </c>
      <c r="G30" s="5">
        <f>IF(ISNA(VLOOKUP(XEP!F30,Sheet1!$B$2:$C$100,2,0)),"",VLOOKUP(XEP!F30,Sheet1!$B$2:$C$100,2,0))</f>
      </c>
      <c r="H30" s="5">
        <f>IF(ISNA(VLOOKUP(XEP!G30,Sheet1!$B$2:$C$100,2,0)),"",VLOOKUP(XEP!G30,Sheet1!$B$2:$C$100,2,0))</f>
      </c>
      <c r="I30" s="5">
        <f>IF(ISNA(VLOOKUP(XEP!H30,Sheet1!$B$2:$C$100,2,0)),"",VLOOKUP(XEP!H30,Sheet1!$B$2:$C$100,2,0))</f>
      </c>
      <c r="J30" s="5">
        <f>IF(ISNA(VLOOKUP(XEP!I30,Sheet1!$B$2:$C$100,2,0)),"",VLOOKUP(XEP!I30,Sheet1!$B$2:$C$100,2,0))</f>
      </c>
      <c r="K30" s="5">
        <f>IF(ISNA(VLOOKUP(XEP!J30,Sheet1!$B$2:$C$100,2,0)),"",VLOOKUP(XEP!J30,Sheet1!$B$2:$C$100,2,0))</f>
      </c>
      <c r="L30" s="5">
        <f>IF(ISNA(VLOOKUP(XEP!K30,Sheet1!$B$2:$C$100,2,0)),"",VLOOKUP(XEP!K30,Sheet1!$B$2:$C$100,2,0))</f>
      </c>
      <c r="M30" s="5">
        <f>IF(ISNA(VLOOKUP(XEP!L30,Sheet1!$B$2:$C$100,2,0)),"",VLOOKUP(XEP!L30,Sheet1!$B$2:$C$100,2,0))</f>
      </c>
      <c r="N30" s="5">
        <f>IF(ISNA(VLOOKUP(XEP!M30,Sheet1!$B$2:$C$100,2,0)),"",VLOOKUP(XEP!M30,Sheet1!$B$2:$C$100,2,0))</f>
      </c>
      <c r="O30" s="5">
        <f>IF(ISNA(VLOOKUP(XEP!N30,Sheet1!$B$2:$C$100,2,0)),"",VLOOKUP(XEP!N30,Sheet1!$B$2:$C$100,2,0))</f>
      </c>
    </row>
    <row r="31" ht="8.25" customHeight="1">
      <c r="M31" s="3"/>
    </row>
    <row r="32" spans="2:13" ht="15.75">
      <c r="B32" s="3"/>
      <c r="M32" s="3" t="s">
        <v>206</v>
      </c>
    </row>
    <row r="33" ht="15.75">
      <c r="M33" s="2" t="s">
        <v>84</v>
      </c>
    </row>
    <row r="34" ht="15.75">
      <c r="B34" s="1" t="s">
        <v>82</v>
      </c>
    </row>
    <row r="35" ht="15.75">
      <c r="B35" s="4" t="s">
        <v>83</v>
      </c>
    </row>
    <row r="36" ht="7.5" customHeight="1"/>
    <row r="37" spans="2:15" ht="18.75">
      <c r="B37" s="95" t="s">
        <v>201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14"/>
    </row>
    <row r="38" spans="2:15" ht="15.75">
      <c r="B38" s="96" t="str">
        <f>B5</f>
        <v>(Áp dụng từ ngày 18/03/2019)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ht="7.5" customHeight="1"/>
    <row r="40" spans="2:14" ht="15.75">
      <c r="B40" s="5" t="s">
        <v>1</v>
      </c>
      <c r="C40" s="5" t="s">
        <v>2</v>
      </c>
      <c r="D40" s="5" t="s">
        <v>40</v>
      </c>
      <c r="E40" s="5" t="s">
        <v>41</v>
      </c>
      <c r="F40" s="5" t="s">
        <v>42</v>
      </c>
      <c r="G40" s="5" t="s">
        <v>43</v>
      </c>
      <c r="H40" s="5" t="s">
        <v>44</v>
      </c>
      <c r="I40" s="5" t="s">
        <v>45</v>
      </c>
      <c r="J40" s="5" t="s">
        <v>46</v>
      </c>
      <c r="K40" s="5" t="s">
        <v>47</v>
      </c>
      <c r="L40" s="5" t="s">
        <v>48</v>
      </c>
      <c r="M40" s="5" t="s">
        <v>49</v>
      </c>
      <c r="N40" s="5" t="s">
        <v>50</v>
      </c>
    </row>
    <row r="41" spans="2:14" ht="15.75">
      <c r="B41" s="92" t="s">
        <v>13</v>
      </c>
      <c r="C41" s="5">
        <v>2</v>
      </c>
      <c r="D41" s="82" t="s">
        <v>118</v>
      </c>
      <c r="E41" s="82" t="s">
        <v>121</v>
      </c>
      <c r="F41" s="82" t="s">
        <v>85</v>
      </c>
      <c r="G41" s="82" t="s">
        <v>88</v>
      </c>
      <c r="H41" s="82" t="s">
        <v>88</v>
      </c>
      <c r="I41" s="82" t="s">
        <v>107</v>
      </c>
      <c r="J41" s="82" t="s">
        <v>117</v>
      </c>
      <c r="K41" s="82" t="s">
        <v>121</v>
      </c>
      <c r="L41" s="82" t="s">
        <v>107</v>
      </c>
      <c r="M41" s="82" t="s">
        <v>88</v>
      </c>
      <c r="N41" s="82" t="s">
        <v>119</v>
      </c>
    </row>
    <row r="42" spans="2:14" ht="15.75">
      <c r="B42" s="92"/>
      <c r="C42" s="5">
        <v>3</v>
      </c>
      <c r="D42" s="82" t="s">
        <v>88</v>
      </c>
      <c r="E42" s="82" t="s">
        <v>117</v>
      </c>
      <c r="F42" s="82" t="s">
        <v>117</v>
      </c>
      <c r="G42" s="82" t="s">
        <v>85</v>
      </c>
      <c r="H42" s="82" t="s">
        <v>119</v>
      </c>
      <c r="I42" s="82" t="s">
        <v>88</v>
      </c>
      <c r="J42" s="82" t="s">
        <v>107</v>
      </c>
      <c r="K42" s="82" t="s">
        <v>121</v>
      </c>
      <c r="L42" s="82" t="s">
        <v>88</v>
      </c>
      <c r="M42" s="82" t="s">
        <v>88</v>
      </c>
      <c r="N42" s="82" t="s">
        <v>107</v>
      </c>
    </row>
    <row r="43" spans="2:14" ht="15.75">
      <c r="B43" s="92"/>
      <c r="C43" s="5">
        <v>4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5.75">
      <c r="B44" s="92"/>
      <c r="C44" s="5">
        <v>5</v>
      </c>
      <c r="D44" s="5">
        <f>IF(ISNA(VLOOKUP(XEP!C46,Sheet1!$B$2:$C$74,2,0)),"",VLOOKUP(XEP!C46,Sheet1!$B$2:$C77,2,0))</f>
      </c>
      <c r="E44" s="5">
        <f>IF(ISNA(VLOOKUP(XEP!D46,Sheet1!$B$2:$C$74,2,0)),"",VLOOKUP(XEP!D46,Sheet1!$B$2:$C77,2,0))</f>
      </c>
      <c r="F44" s="5">
        <f>IF(ISNA(VLOOKUP(XEP!E46,Sheet1!$B$2:$C$74,2,0)),"",VLOOKUP(XEP!E46,Sheet1!$B$2:$C77,2,0))</f>
      </c>
      <c r="G44" s="5">
        <f>IF(ISNA(VLOOKUP(XEP!F46,Sheet1!$B$2:$C$74,2,0)),"",VLOOKUP(XEP!F46,Sheet1!$B$2:$C77,2,0))</f>
      </c>
      <c r="H44" s="5">
        <f>IF(ISNA(VLOOKUP(XEP!G46,Sheet1!$B$2:$C$74,2,0)),"",VLOOKUP(XEP!G46,Sheet1!$B$2:$C77,2,0))</f>
      </c>
      <c r="I44" s="5">
        <f>IF(ISNA(VLOOKUP(XEP!H46,Sheet1!$B$2:$C$74,2,0)),"",VLOOKUP(XEP!H46,Sheet1!$B$2:$C77,2,0))</f>
      </c>
      <c r="J44" s="5">
        <f>IF(ISNA(VLOOKUP(XEP!I46,Sheet1!$B$2:$C$74,2,0)),"",VLOOKUP(XEP!I46,Sheet1!$B$2:$C77,2,0))</f>
      </c>
      <c r="K44" s="5">
        <f>IF(ISNA(VLOOKUP(XEP!J46,Sheet1!$B$2:$C$74,2,0)),"",VLOOKUP(XEP!J46,Sheet1!$B$2:$C77,2,0))</f>
      </c>
      <c r="L44" s="5">
        <f>IF(ISNA(VLOOKUP(XEP!K46,Sheet1!$B$2:$C$74,2,0)),"",VLOOKUP(XEP!K46,Sheet1!$B$2:$C77,2,0))</f>
      </c>
      <c r="M44" s="5">
        <f>IF(ISNA(VLOOKUP(XEP!L46,Sheet1!$B$2:$C$74,2,0)),"",VLOOKUP(XEP!L46,Sheet1!$B$2:$C77,2,0))</f>
      </c>
      <c r="N44" s="5">
        <f>IF(ISNA(VLOOKUP(XEP!M46,Sheet1!$B$2:$C$74,2,0)),"",VLOOKUP(XEP!M46,Sheet1!$B$2:$C77,2,0))</f>
      </c>
    </row>
    <row r="45" spans="2:14" ht="15.75">
      <c r="B45" s="92" t="s">
        <v>14</v>
      </c>
      <c r="C45" s="5">
        <v>2</v>
      </c>
      <c r="D45" s="5" t="str">
        <f>IF(ISNA(VLOOKUP(XEP!C47,Sheet1!$B$2:$C$100,2,0)),"",VLOOKUP(XEP!C47,Sheet1!$B$2:$C100,2,0))</f>
        <v>TOAN</v>
      </c>
      <c r="E45" s="5">
        <f>IF(ISNA(VLOOKUP(XEP!D47,Sheet1!$B$2:$C$100,2,0)),"",VLOOKUP(XEP!D47,Sheet1!$B$2:$C100,2,0))</f>
      </c>
      <c r="F45" s="5" t="str">
        <f>IF(ISNA(VLOOKUP(XEP!E47,Sheet1!$B$2:$C$100,2,0)),"",VLOOKUP(XEP!E47,Sheet1!$B$2:$C100,2,0))</f>
        <v>AV</v>
      </c>
      <c r="G45" s="5" t="str">
        <f>IF(ISNA(VLOOKUP(XEP!F47,Sheet1!$B$2:$C$100,2,0)),"",VLOOKUP(XEP!F47,Sheet1!$B$2:$C100,2,0))</f>
        <v>AV</v>
      </c>
      <c r="H45" s="5">
        <f>IF(ISNA(VLOOKUP(XEP!G47,Sheet1!$B$2:$C$100,2,0)),"",VLOOKUP(XEP!G47,Sheet1!$B$2:$C100,2,0))</f>
      </c>
      <c r="I45" s="5">
        <f>IF(ISNA(VLOOKUP(XEP!H47,Sheet1!$B$2:$C$100,2,0)),"",VLOOKUP(XEP!H47,Sheet1!$B$2:$C100,2,0))</f>
      </c>
      <c r="J45" s="5" t="str">
        <f>IF(ISNA(VLOOKUP(XEP!I47,Sheet1!$B$2:$C$100,2,0)),"",VLOOKUP(XEP!I47,Sheet1!$B$2:$C100,2,0))</f>
        <v>QP</v>
      </c>
      <c r="K45" s="5" t="str">
        <f>IF(ISNA(VLOOKUP(XEP!J47,Sheet1!$B$2:$C$100,2,0)),"",VLOOKUP(XEP!J47,Sheet1!$B$2:$C100,2,0))</f>
        <v>TD</v>
      </c>
      <c r="L45" s="5" t="str">
        <f>IF(ISNA(VLOOKUP(XEP!K47,Sheet1!$B$2:$C$100,2,0)),"",VLOOKUP(XEP!K47,Sheet1!$B$2:$C100,2,0))</f>
        <v>NPT</v>
      </c>
      <c r="M45" s="5" t="str">
        <f>IF(ISNA(VLOOKUP(XEP!L47,Sheet1!$B$2:$C$100,2,0)),"",VLOOKUP(XEP!L47,Sheet1!$B$2:$C100,2,0))</f>
        <v>TOAN</v>
      </c>
      <c r="N45" s="5" t="str">
        <f>IF(ISNA(VLOOKUP(XEP!M47,Sheet1!$B$2:$C$100,2,0)),"",VLOOKUP(XEP!M47,Sheet1!$B$2:$C100,2,0))</f>
        <v>TOAN</v>
      </c>
    </row>
    <row r="46" spans="2:14" ht="15.75">
      <c r="B46" s="92"/>
      <c r="C46" s="5">
        <v>3</v>
      </c>
      <c r="D46" s="5" t="str">
        <f>IF(ISNA(VLOOKUP(XEP!C48,Sheet1!$B$2:$C$100,2,0)),"",VLOOKUP(XEP!C48,Sheet1!$B$2:$C101,2,0))</f>
        <v>TOAN</v>
      </c>
      <c r="E46" s="5">
        <f>IF(ISNA(VLOOKUP(XEP!D48,Sheet1!$B$2:$C$100,2,0)),"",VLOOKUP(XEP!D48,Sheet1!$B$2:$C101,2,0))</f>
      </c>
      <c r="F46" s="5" t="str">
        <f>IF(ISNA(VLOOKUP(XEP!E48,Sheet1!$B$2:$C$100,2,0)),"",VLOOKUP(XEP!E48,Sheet1!$B$2:$C101,2,0))</f>
        <v>AV</v>
      </c>
      <c r="G46" s="5" t="str">
        <f>IF(ISNA(VLOOKUP(XEP!F48,Sheet1!$B$2:$C$100,2,0)),"",VLOOKUP(XEP!F48,Sheet1!$B$2:$C101,2,0))</f>
        <v>AV</v>
      </c>
      <c r="H46" s="5">
        <f>IF(ISNA(VLOOKUP(XEP!G48,Sheet1!$B$2:$C$100,2,0)),"",VLOOKUP(XEP!G48,Sheet1!$B$2:$C101,2,0))</f>
      </c>
      <c r="I46" s="5">
        <f>IF(ISNA(VLOOKUP(XEP!H48,Sheet1!$B$2:$C$100,2,0)),"",VLOOKUP(XEP!H48,Sheet1!$B$2:$C101,2,0))</f>
      </c>
      <c r="J46" s="5" t="str">
        <f>IF(ISNA(VLOOKUP(XEP!I48,Sheet1!$B$2:$C$100,2,0)),"",VLOOKUP(XEP!I48,Sheet1!$B$2:$C101,2,0))</f>
        <v>TD</v>
      </c>
      <c r="K46" s="5" t="str">
        <f>IF(ISNA(VLOOKUP(XEP!J48,Sheet1!$B$2:$C$100,2,0)),"",VLOOKUP(XEP!J48,Sheet1!$B$2:$C101,2,0))</f>
        <v>QP</v>
      </c>
      <c r="L46" s="5" t="str">
        <f>IF(ISNA(VLOOKUP(XEP!K48,Sheet1!$B$2:$C$100,2,0)),"",VLOOKUP(XEP!K48,Sheet1!$B$2:$C101,2,0))</f>
        <v>NPT</v>
      </c>
      <c r="M46" s="5" t="str">
        <f>IF(ISNA(VLOOKUP(XEP!L48,Sheet1!$B$2:$C$100,2,0)),"",VLOOKUP(XEP!L48,Sheet1!$B$2:$C101,2,0))</f>
        <v>TOAN</v>
      </c>
      <c r="N46" s="5" t="str">
        <f>IF(ISNA(VLOOKUP(XEP!M48,Sheet1!$B$2:$C$100,2,0)),"",VLOOKUP(XEP!M48,Sheet1!$B$2:$C101,2,0))</f>
        <v>TOAN</v>
      </c>
    </row>
    <row r="47" spans="2:14" ht="15.75">
      <c r="B47" s="92"/>
      <c r="C47" s="5">
        <v>4</v>
      </c>
      <c r="D47" s="5" t="str">
        <f>IF(ISNA(VLOOKUP(XEP!C49,Sheet1!$B$2:$C$100,2,0)),"",VLOOKUP(XEP!C49,Sheet1!$B$2:$C102,2,0))</f>
        <v>TD</v>
      </c>
      <c r="E47" s="5">
        <f>IF(ISNA(VLOOKUP(XEP!D49,Sheet1!$B$2:$C$100,2,0)),"",VLOOKUP(XEP!D49,Sheet1!$B$2:$C102,2,0))</f>
      </c>
      <c r="F47" s="5" t="str">
        <f>IF(ISNA(VLOOKUP(XEP!E49,Sheet1!$B$2:$C$100,2,0)),"",VLOOKUP(XEP!E49,Sheet1!$B$2:$C102,2,0))</f>
        <v>TOAN</v>
      </c>
      <c r="G47" s="5" t="str">
        <f>IF(ISNA(VLOOKUP(XEP!F49,Sheet1!$B$2:$C$100,2,0)),"",VLOOKUP(XEP!F49,Sheet1!$B$2:$C102,2,0))</f>
        <v>TOAN</v>
      </c>
      <c r="H47" s="5">
        <f>IF(ISNA(VLOOKUP(XEP!G49,Sheet1!$B$2:$C$100,2,0)),"",VLOOKUP(XEP!G49,Sheet1!$B$2:$C102,2,0))</f>
      </c>
      <c r="I47" s="5" t="str">
        <f>IF(ISNA(VLOOKUP(XEP!H49,Sheet1!$B$2:$C$100,2,0)),"",VLOOKUP(XEP!H49,Sheet1!$B$2:$C102,2,0))</f>
        <v>TOAN</v>
      </c>
      <c r="J47" s="5" t="str">
        <f>IF(ISNA(VLOOKUP(XEP!I49,Sheet1!$B$2:$C$100,2,0)),"",VLOOKUP(XEP!I49,Sheet1!$B$2:$C102,2,0))</f>
        <v>NPT</v>
      </c>
      <c r="K47" s="5" t="str">
        <f>IF(ISNA(VLOOKUP(XEP!J49,Sheet1!$B$2:$C$100,2,0)),"",VLOOKUP(XEP!J49,Sheet1!$B$2:$C102,2,0))</f>
        <v>TOAN</v>
      </c>
      <c r="L47" s="5" t="str">
        <f>IF(ISNA(VLOOKUP(XEP!K49,Sheet1!$B$2:$C$100,2,0)),"",VLOOKUP(XEP!K49,Sheet1!$B$2:$C102,2,0))</f>
        <v>QP</v>
      </c>
      <c r="M47" s="5" t="str">
        <f>IF(ISNA(VLOOKUP(XEP!L49,Sheet1!$B$2:$C$100,2,0)),"",VLOOKUP(XEP!L49,Sheet1!$B$2:$C102,2,0))</f>
        <v>AV</v>
      </c>
      <c r="N47" s="5" t="str">
        <f>IF(ISNA(VLOOKUP(XEP!M49,Sheet1!$B$2:$C$100,2,0)),"",VLOOKUP(XEP!M49,Sheet1!$B$2:$C102,2,0))</f>
        <v>AV</v>
      </c>
    </row>
    <row r="48" spans="2:14" ht="15.75">
      <c r="B48" s="92"/>
      <c r="C48" s="5">
        <v>5</v>
      </c>
      <c r="D48" s="5" t="str">
        <f>IF(ISNA(VLOOKUP(XEP!C50,Sheet1!$B$2:$C$100,2,0)),"",VLOOKUP(XEP!C50,Sheet1!$B$2:$C103,2,0))</f>
        <v>QP</v>
      </c>
      <c r="E48" s="5">
        <f>IF(ISNA(VLOOKUP(XEP!D50,Sheet1!$B$2:$C$100,2,0)),"",VLOOKUP(XEP!D50,Sheet1!$B$2:$C103,2,0))</f>
      </c>
      <c r="F48" s="5" t="str">
        <f>IF(ISNA(VLOOKUP(XEP!E50,Sheet1!$B$2:$C$100,2,0)),"",VLOOKUP(XEP!E50,Sheet1!$B$2:$C103,2,0))</f>
        <v>TOAN</v>
      </c>
      <c r="G48" s="5" t="str">
        <f>IF(ISNA(VLOOKUP(XEP!F50,Sheet1!$B$2:$C$100,2,0)),"",VLOOKUP(XEP!F50,Sheet1!$B$2:$C103,2,0))</f>
        <v>TOAN</v>
      </c>
      <c r="H48" s="5">
        <f>IF(ISNA(VLOOKUP(XEP!G50,Sheet1!$B$2:$C$100,2,0)),"",VLOOKUP(XEP!G50,Sheet1!$B$2:$C103,2,0))</f>
      </c>
      <c r="I48" s="5" t="str">
        <f>IF(ISNA(VLOOKUP(XEP!H50,Sheet1!$B$2:$C$100,2,0)),"",VLOOKUP(XEP!H50,Sheet1!$B$2:$C103,2,0))</f>
        <v>TOAN</v>
      </c>
      <c r="J48" s="5" t="str">
        <f>IF(ISNA(VLOOKUP(XEP!I50,Sheet1!$B$2:$C$100,2,0)),"",VLOOKUP(XEP!I50,Sheet1!$B$2:$C103,2,0))</f>
        <v>NPT</v>
      </c>
      <c r="K48" s="5" t="str">
        <f>IF(ISNA(VLOOKUP(XEP!J50,Sheet1!$B$2:$C$100,2,0)),"",VLOOKUP(XEP!J50,Sheet1!$B$2:$C103,2,0))</f>
        <v>TOAN</v>
      </c>
      <c r="L48" s="5" t="str">
        <f>IF(ISNA(VLOOKUP(XEP!K50,Sheet1!$B$2:$C$100,2,0)),"",VLOOKUP(XEP!K50,Sheet1!$B$2:$C103,2,0))</f>
        <v>TD</v>
      </c>
      <c r="M48" s="5" t="str">
        <f>IF(ISNA(VLOOKUP(XEP!L50,Sheet1!$B$2:$C$100,2,0)),"",VLOOKUP(XEP!L50,Sheet1!$B$2:$C103,2,0))</f>
        <v>AV</v>
      </c>
      <c r="N48" s="5" t="str">
        <f>IF(ISNA(VLOOKUP(XEP!M50,Sheet1!$B$2:$C$100,2,0)),"",VLOOKUP(XEP!M50,Sheet1!$B$2:$C103,2,0))</f>
        <v>AV</v>
      </c>
    </row>
    <row r="49" spans="2:14" ht="15.75">
      <c r="B49" s="92" t="s">
        <v>23</v>
      </c>
      <c r="C49" s="5">
        <v>2</v>
      </c>
      <c r="D49" s="5">
        <f>IF(ISNA(VLOOKUP(XEP!C51,Sheet1!$B$2:$C$100,2,0)),"",VLOOKUP(XEP!C51,Sheet1!$B$2:$C104,2,0))</f>
      </c>
      <c r="E49" s="5" t="str">
        <f>IF(ISNA(VLOOKUP(XEP!D51,Sheet1!$B$2:$C$100,2,0)),"",VLOOKUP(XEP!D51,Sheet1!$B$2:$C104,2,0))</f>
        <v>TD</v>
      </c>
      <c r="F49" s="5" t="str">
        <f>IF(ISNA(VLOOKUP(XEP!E51,Sheet1!$B$2:$C$100,2,0)),"",VLOOKUP(XEP!E51,Sheet1!$B$2:$C104,2,0))</f>
        <v>NPT</v>
      </c>
      <c r="G49" s="5" t="str">
        <f>IF(ISNA(VLOOKUP(XEP!F51,Sheet1!$B$2:$C$100,2,0)),"",VLOOKUP(XEP!F51,Sheet1!$B$2:$C104,2,0))</f>
        <v>TOAN</v>
      </c>
      <c r="H49" s="5" t="str">
        <f>IF(ISNA(VLOOKUP(XEP!G51,Sheet1!$B$2:$C$100,2,0)),"",VLOOKUP(XEP!G51,Sheet1!$B$2:$C104,2,0))</f>
        <v>QP</v>
      </c>
      <c r="I49" s="5" t="str">
        <f>IF(ISNA(VLOOKUP(XEP!H51,Sheet1!$B$2:$C$100,2,0)),"",VLOOKUP(XEP!H51,Sheet1!$B$2:$C104,2,0))</f>
        <v>NPT</v>
      </c>
      <c r="J49" s="5" t="str">
        <f>IF(ISNA(VLOOKUP(XEP!I51,Sheet1!$B$2:$C$100,2,0)),"",VLOOKUP(XEP!I51,Sheet1!$B$2:$C104,2,0))</f>
        <v>TOAN</v>
      </c>
      <c r="K49" s="5" t="str">
        <f>IF(ISNA(VLOOKUP(XEP!J51,Sheet1!$B$2:$C$100,2,0)),"",VLOOKUP(XEP!J51,Sheet1!$B$2:$C104,2,0))</f>
        <v>TOAN</v>
      </c>
      <c r="L49" s="5" t="str">
        <f>IF(ISNA(VLOOKUP(XEP!K51,Sheet1!$B$2:$C$100,2,0)),"",VLOOKUP(XEP!K51,Sheet1!$B$2:$C104,2,0))</f>
        <v>AV</v>
      </c>
      <c r="M49" s="5" t="str">
        <f>IF(ISNA(VLOOKUP(XEP!L51,Sheet1!$B$2:$C$100,2,0)),"",VLOOKUP(XEP!L51,Sheet1!$B$2:$C104,2,0))</f>
        <v>NPT</v>
      </c>
      <c r="N49" s="5" t="str">
        <f>IF(ISNA(VLOOKUP(XEP!M51,Sheet1!$B$2:$C$100,2,0)),"",VLOOKUP(XEP!M51,Sheet1!$B$2:$C104,2,0))</f>
        <v>TD</v>
      </c>
    </row>
    <row r="50" spans="2:14" ht="15.75">
      <c r="B50" s="92"/>
      <c r="C50" s="5">
        <v>3</v>
      </c>
      <c r="D50" s="5">
        <f>IF(ISNA(VLOOKUP(XEP!C52,Sheet1!$B$2:$C$100,2,0)),"",VLOOKUP(XEP!C52,Sheet1!$B$2:$C105,2,0))</f>
      </c>
      <c r="E50" s="5" t="str">
        <f>IF(ISNA(VLOOKUP(XEP!D52,Sheet1!$B$2:$C$100,2,0)),"",VLOOKUP(XEP!D52,Sheet1!$B$2:$C105,2,0))</f>
        <v>QP</v>
      </c>
      <c r="F50" s="5" t="str">
        <f>IF(ISNA(VLOOKUP(XEP!E52,Sheet1!$B$2:$C$100,2,0)),"",VLOOKUP(XEP!E52,Sheet1!$B$2:$C105,2,0))</f>
        <v>NPT</v>
      </c>
      <c r="G50" s="5" t="str">
        <f>IF(ISNA(VLOOKUP(XEP!F52,Sheet1!$B$2:$C$100,2,0)),"",VLOOKUP(XEP!F52,Sheet1!$B$2:$C105,2,0))</f>
        <v>TOAN</v>
      </c>
      <c r="H50" s="5" t="str">
        <f>IF(ISNA(VLOOKUP(XEP!G52,Sheet1!$B$2:$C$100,2,0)),"",VLOOKUP(XEP!G52,Sheet1!$B$2:$C105,2,0))</f>
        <v>TD</v>
      </c>
      <c r="I50" s="5" t="str">
        <f>IF(ISNA(VLOOKUP(XEP!H52,Sheet1!$B$2:$C$100,2,0)),"",VLOOKUP(XEP!H52,Sheet1!$B$2:$C105,2,0))</f>
        <v>NPT</v>
      </c>
      <c r="J50" s="5" t="str">
        <f>IF(ISNA(VLOOKUP(XEP!I52,Sheet1!$B$2:$C$100,2,0)),"",VLOOKUP(XEP!I52,Sheet1!$B$2:$C105,2,0))</f>
        <v>TOAN</v>
      </c>
      <c r="K50" s="5" t="str">
        <f>IF(ISNA(VLOOKUP(XEP!J52,Sheet1!$B$2:$C$100,2,0)),"",VLOOKUP(XEP!J52,Sheet1!$B$2:$C105,2,0))</f>
        <v>TOAN</v>
      </c>
      <c r="L50" s="5" t="str">
        <f>IF(ISNA(VLOOKUP(XEP!K52,Sheet1!$B$2:$C$100,2,0)),"",VLOOKUP(XEP!K52,Sheet1!$B$2:$C105,2,0))</f>
        <v>AV</v>
      </c>
      <c r="M50" s="5" t="str">
        <f>IF(ISNA(VLOOKUP(XEP!L52,Sheet1!$B$2:$C$100,2,0)),"",VLOOKUP(XEP!L52,Sheet1!$B$2:$C105,2,0))</f>
        <v>TD</v>
      </c>
      <c r="N50" s="5" t="str">
        <f>IF(ISNA(VLOOKUP(XEP!M52,Sheet1!$B$2:$C$100,2,0)),"",VLOOKUP(XEP!M52,Sheet1!$B$2:$C105,2,0))</f>
        <v>QP</v>
      </c>
    </row>
    <row r="51" spans="2:14" ht="15.75">
      <c r="B51" s="92"/>
      <c r="C51" s="5">
        <v>4</v>
      </c>
      <c r="D51" s="5">
        <f>IF(ISNA(VLOOKUP(XEP!C53,Sheet1!$B$2:$C$100,2,0)),"",VLOOKUP(XEP!C53,Sheet1!$B$2:$C106,2,0))</f>
      </c>
      <c r="E51" s="5" t="str">
        <f>IF(ISNA(VLOOKUP(XEP!D53,Sheet1!$B$2:$C$100,2,0)),"",VLOOKUP(XEP!D53,Sheet1!$B$2:$C106,2,0))</f>
        <v>TOAN</v>
      </c>
      <c r="F51" s="5" t="str">
        <f>IF(ISNA(VLOOKUP(XEP!E53,Sheet1!$B$2:$C$100,2,0)),"",VLOOKUP(XEP!E53,Sheet1!$B$2:$C106,2,0))</f>
        <v>TD</v>
      </c>
      <c r="G51" s="5" t="str">
        <f>IF(ISNA(VLOOKUP(XEP!F53,Sheet1!$B$2:$C$100,2,0)),"",VLOOKUP(XEP!F53,Sheet1!$B$2:$C106,2,0))</f>
        <v>QP</v>
      </c>
      <c r="H51" s="5" t="str">
        <f>IF(ISNA(VLOOKUP(XEP!G53,Sheet1!$B$2:$C$100,2,0)),"",VLOOKUP(XEP!G53,Sheet1!$B$2:$C106,2,0))</f>
        <v>TOAN</v>
      </c>
      <c r="I51" s="5" t="str">
        <f>IF(ISNA(VLOOKUP(XEP!H53,Sheet1!$B$2:$C$100,2,0)),"",VLOOKUP(XEP!H53,Sheet1!$B$2:$C106,2,0))</f>
        <v>TD</v>
      </c>
      <c r="J51" s="5">
        <f>IF(ISNA(VLOOKUP(XEP!I53,Sheet1!$B$2:$C$100,2,0)),"",VLOOKUP(XEP!I53,Sheet1!$B$2:$C106,2,0))</f>
      </c>
      <c r="K51" s="5" t="str">
        <f>IF(ISNA(VLOOKUP(XEP!J53,Sheet1!$B$2:$C$100,2,0)),"",VLOOKUP(XEP!J53,Sheet1!$B$2:$C106,2,0))</f>
        <v>NPT</v>
      </c>
      <c r="L51" s="5" t="str">
        <f>IF(ISNA(VLOOKUP(XEP!K53,Sheet1!$B$2:$C$100,2,0)),"",VLOOKUP(XEP!K53,Sheet1!$B$2:$C106,2,0))</f>
        <v>TOAN</v>
      </c>
      <c r="M51" s="5" t="str">
        <f>IF(ISNA(VLOOKUP(XEP!L53,Sheet1!$B$2:$C$100,2,0)),"",VLOOKUP(XEP!L53,Sheet1!$B$2:$C106,2,0))</f>
        <v>QP</v>
      </c>
      <c r="N51" s="5" t="str">
        <f>IF(ISNA(VLOOKUP(XEP!M53,Sheet1!$B$2:$C$100,2,0)),"",VLOOKUP(XEP!M53,Sheet1!$B$2:$C106,2,0))</f>
        <v>NPT</v>
      </c>
    </row>
    <row r="52" spans="2:14" ht="15.75">
      <c r="B52" s="92"/>
      <c r="C52" s="5">
        <v>5</v>
      </c>
      <c r="D52" s="5">
        <f>IF(ISNA(VLOOKUP(XEP!C54,Sheet1!$B$2:$C$100,2,0)),"",VLOOKUP(XEP!C54,Sheet1!$B$2:$C107,2,0))</f>
      </c>
      <c r="E52" s="5" t="str">
        <f>IF(ISNA(VLOOKUP(XEP!D54,Sheet1!$B$2:$C$100,2,0)),"",VLOOKUP(XEP!D54,Sheet1!$B$2:$C107,2,0))</f>
        <v>TOAN</v>
      </c>
      <c r="F52" s="5" t="str">
        <f>IF(ISNA(VLOOKUP(XEP!E54,Sheet1!$B$2:$C$100,2,0)),"",VLOOKUP(XEP!E54,Sheet1!$B$2:$C107,2,0))</f>
        <v>QP</v>
      </c>
      <c r="G52" s="5" t="str">
        <f>IF(ISNA(VLOOKUP(XEP!F54,Sheet1!$B$2:$C$100,2,0)),"",VLOOKUP(XEP!F54,Sheet1!$B$2:$C107,2,0))</f>
        <v>TD</v>
      </c>
      <c r="H52" s="5" t="str">
        <f>IF(ISNA(VLOOKUP(XEP!G54,Sheet1!$B$2:$C$100,2,0)),"",VLOOKUP(XEP!G54,Sheet1!$B$2:$C107,2,0))</f>
        <v>TOAN</v>
      </c>
      <c r="I52" s="5" t="str">
        <f>IF(ISNA(VLOOKUP(XEP!H54,Sheet1!$B$2:$C$100,2,0)),"",VLOOKUP(XEP!H54,Sheet1!$B$2:$C107,2,0))</f>
        <v>QP</v>
      </c>
      <c r="J52" s="5" t="str">
        <f>IF(ISNA(VLOOKUP(XEP!I54,Sheet1!$B$2:$C$100,2,0)),"",VLOOKUP(XEP!I54,Sheet1!$B$2:$C107,2,0))</f>
        <v>TD</v>
      </c>
      <c r="K52" s="5" t="str">
        <f>IF(ISNA(VLOOKUP(XEP!J54,Sheet1!$B$2:$C$100,2,0)),"",VLOOKUP(XEP!J54,Sheet1!$B$2:$C107,2,0))</f>
        <v>NPT</v>
      </c>
      <c r="L52" s="5" t="str">
        <f>IF(ISNA(VLOOKUP(XEP!K54,Sheet1!$B$2:$C$100,2,0)),"",VLOOKUP(XEP!K54,Sheet1!$B$2:$C107,2,0))</f>
        <v>TOAN</v>
      </c>
      <c r="M52" s="5" t="str">
        <f>IF(ISNA(VLOOKUP(XEP!L54,Sheet1!$B$2:$C$100,2,0)),"",VLOOKUP(XEP!L54,Sheet1!$B$2:$C107,2,0))</f>
        <v>NPT</v>
      </c>
      <c r="N52" s="5" t="str">
        <f>IF(ISNA(VLOOKUP(XEP!M54,Sheet1!$B$2:$C$100,2,0)),"",VLOOKUP(XEP!M54,Sheet1!$B$2:$C107,2,0))</f>
        <v>NPT</v>
      </c>
    </row>
    <row r="53" spans="2:14" ht="15.75">
      <c r="B53" s="92" t="s">
        <v>27</v>
      </c>
      <c r="C53" s="5">
        <v>2</v>
      </c>
      <c r="D53" s="5" t="str">
        <f>IF(ISNA(VLOOKUP(XEP!C55,Sheet1!$B$2:$C$100,2,0)),"",VLOOKUP(XEP!C55,Sheet1!$B$2:$C108,2,0))</f>
        <v>NPT</v>
      </c>
      <c r="E53" s="5" t="str">
        <f>IF(ISNA(VLOOKUP(XEP!D55,Sheet1!$B$2:$C$100,2,0)),"",VLOOKUP(XEP!D55,Sheet1!$B$2:$C108,2,0))</f>
        <v>AV</v>
      </c>
      <c r="F53" s="5">
        <f>IF(ISNA(VLOOKUP(XEP!E55,Sheet1!$B$2:$C$100,2,0)),"",VLOOKUP(XEP!E55,Sheet1!$B$2:$C108,2,0))</f>
      </c>
      <c r="G53" s="5">
        <f>IF(ISNA(VLOOKUP(XEP!F55,Sheet1!$B$2:$C$100,2,0)),"",VLOOKUP(XEP!F55,Sheet1!$B$2:$C108,2,0))</f>
      </c>
      <c r="H53" s="5" t="str">
        <f>IF(ISNA(VLOOKUP(XEP!G55,Sheet1!$B$2:$C$100,2,0)),"",VLOOKUP(XEP!G55,Sheet1!$B$2:$C108,2,0))</f>
        <v>TOAN</v>
      </c>
      <c r="I53" s="5" t="str">
        <f>IF(ISNA(VLOOKUP(XEP!H55,Sheet1!$B$2:$C$100,2,0)),"",VLOOKUP(XEP!H55,Sheet1!$B$2:$C108,2,0))</f>
        <v>TOAN</v>
      </c>
      <c r="J53" s="5" t="str">
        <f>IF(ISNA(VLOOKUP(XEP!I55,Sheet1!$B$2:$C$100,2,0)),"",VLOOKUP(XEP!I55,Sheet1!$B$2:$C108,2,0))</f>
        <v>AV</v>
      </c>
      <c r="K53" s="5">
        <f>IF(ISNA(VLOOKUP(XEP!J55,Sheet1!$B$2:$C$100,2,0)),"",VLOOKUP(XEP!J55,Sheet1!$B$2:$C108,2,0))</f>
      </c>
      <c r="L53" s="5" t="str">
        <f>IF(ISNA(VLOOKUP(XEP!K55,Sheet1!$B$2:$C$100,2,0)),"",VLOOKUP(XEP!K55,Sheet1!$B$2:$C108,2,0))</f>
        <v>TOAN</v>
      </c>
      <c r="M53" s="5" t="str">
        <f>IF(ISNA(VLOOKUP(XEP!L55,Sheet1!$B$2:$C$100,2,0)),"",VLOOKUP(XEP!L55,Sheet1!$B$2:$C108,2,0))</f>
        <v>TD</v>
      </c>
      <c r="N53" s="5" t="str">
        <f>IF(ISNA(VLOOKUP(XEP!M55,Sheet1!$B$2:$C$100,2,0)),"",VLOOKUP(XEP!M55,Sheet1!$B$2:$C108,2,0))</f>
        <v>TOAN</v>
      </c>
    </row>
    <row r="54" spans="2:14" ht="15.75">
      <c r="B54" s="92"/>
      <c r="C54" s="5">
        <v>3</v>
      </c>
      <c r="D54" s="5" t="str">
        <f>IF(ISNA(VLOOKUP(XEP!C56,Sheet1!$B$2:$C$100,2,0)),"",VLOOKUP(XEP!C56,Sheet1!$B$2:$C109,2,0))</f>
        <v>NPT</v>
      </c>
      <c r="E54" s="5" t="str">
        <f>IF(ISNA(VLOOKUP(XEP!D56,Sheet1!$B$2:$C$100,2,0)),"",VLOOKUP(XEP!D56,Sheet1!$B$2:$C109,2,0))</f>
        <v>AV</v>
      </c>
      <c r="F54" s="5">
        <f>IF(ISNA(VLOOKUP(XEP!E56,Sheet1!$B$2:$C$100,2,0)),"",VLOOKUP(XEP!E56,Sheet1!$B$2:$C109,2,0))</f>
      </c>
      <c r="G54" s="5">
        <f>IF(ISNA(VLOOKUP(XEP!F56,Sheet1!$B$2:$C$100,2,0)),"",VLOOKUP(XEP!F56,Sheet1!$B$2:$C109,2,0))</f>
      </c>
      <c r="H54" s="5" t="str">
        <f>IF(ISNA(VLOOKUP(XEP!G56,Sheet1!$B$2:$C$100,2,0)),"",VLOOKUP(XEP!G56,Sheet1!$B$2:$C109,2,0))</f>
        <v>TOAN</v>
      </c>
      <c r="I54" s="5" t="str">
        <f>IF(ISNA(VLOOKUP(XEP!H56,Sheet1!$B$2:$C$100,2,0)),"",VLOOKUP(XEP!H56,Sheet1!$B$2:$C109,2,0))</f>
        <v>TOAN</v>
      </c>
      <c r="J54" s="5" t="str">
        <f>IF(ISNA(VLOOKUP(XEP!I56,Sheet1!$B$2:$C$100,2,0)),"",VLOOKUP(XEP!I56,Sheet1!$B$2:$C109,2,0))</f>
        <v>AV</v>
      </c>
      <c r="K54" s="5" t="str">
        <f>IF(ISNA(VLOOKUP(XEP!J56,Sheet1!$B$2:$C$100,2,0)),"",VLOOKUP(XEP!J56,Sheet1!$B$2:$C109,2,0))</f>
        <v>TD</v>
      </c>
      <c r="L54" s="5" t="str">
        <f>IF(ISNA(VLOOKUP(XEP!K56,Sheet1!$B$2:$C$100,2,0)),"",VLOOKUP(XEP!K56,Sheet1!$B$2:$C109,2,0))</f>
        <v>TOAN</v>
      </c>
      <c r="M54" s="5">
        <f>IF(ISNA(VLOOKUP(XEP!L56,Sheet1!$B$2:$C$100,2,0)),"",VLOOKUP(XEP!L56,Sheet1!$B$2:$C109,2,0))</f>
      </c>
      <c r="N54" s="5" t="str">
        <f>IF(ISNA(VLOOKUP(XEP!M56,Sheet1!$B$2:$C$100,2,0)),"",VLOOKUP(XEP!M56,Sheet1!$B$2:$C109,2,0))</f>
        <v>TOAN</v>
      </c>
    </row>
    <row r="55" spans="2:14" ht="15.75">
      <c r="B55" s="92"/>
      <c r="C55" s="5">
        <v>4</v>
      </c>
      <c r="D55" s="5" t="str">
        <f>IF(ISNA(VLOOKUP(XEP!C57,Sheet1!$B$2:$C$100,2,0)),"",VLOOKUP(XEP!C57,Sheet1!$B$2:$C110,2,0))</f>
        <v>AV</v>
      </c>
      <c r="E55" s="5" t="str">
        <f>IF(ISNA(VLOOKUP(XEP!D57,Sheet1!$B$2:$C$100,2,0)),"",VLOOKUP(XEP!D57,Sheet1!$B$2:$C110,2,0))</f>
        <v>NPT</v>
      </c>
      <c r="F55" s="5">
        <f>IF(ISNA(VLOOKUP(XEP!E57,Sheet1!$B$2:$C$100,2,0)),"",VLOOKUP(XEP!E57,Sheet1!$B$2:$C110,2,0))</f>
      </c>
      <c r="G55" s="5">
        <f>IF(ISNA(VLOOKUP(XEP!F57,Sheet1!$B$2:$C$100,2,0)),"",VLOOKUP(XEP!F57,Sheet1!$B$2:$C110,2,0))</f>
      </c>
      <c r="H55" s="5" t="str">
        <f>IF(ISNA(VLOOKUP(XEP!G57,Sheet1!$B$2:$C$100,2,0)),"",VLOOKUP(XEP!G57,Sheet1!$B$2:$C110,2,0))</f>
        <v>AV</v>
      </c>
      <c r="I55" s="5" t="str">
        <f>IF(ISNA(VLOOKUP(XEP!H57,Sheet1!$B$2:$C$100,2,0)),"",VLOOKUP(XEP!H57,Sheet1!$B$2:$C110,2,0))</f>
        <v>AV</v>
      </c>
      <c r="J55" s="5" t="str">
        <f>IF(ISNA(VLOOKUP(XEP!I57,Sheet1!$B$2:$C$100,2,0)),"",VLOOKUP(XEP!I57,Sheet1!$B$2:$C110,2,0))</f>
        <v>TOAN</v>
      </c>
      <c r="K55" s="5" t="str">
        <f>IF(ISNA(VLOOKUP(XEP!J57,Sheet1!$B$2:$C$100,2,0)),"",VLOOKUP(XEP!J57,Sheet1!$B$2:$C110,2,0))</f>
        <v>AV</v>
      </c>
      <c r="L55" s="5">
        <f>IF(ISNA(VLOOKUP(XEP!K57,Sheet1!$B$2:$C$100,2,0)),"",VLOOKUP(XEP!K57,Sheet1!$B$2:$C110,2,0))</f>
      </c>
      <c r="M55" s="5" t="str">
        <f>IF(ISNA(VLOOKUP(XEP!L57,Sheet1!$B$2:$C$100,2,0)),"",VLOOKUP(XEP!L57,Sheet1!$B$2:$C110,2,0))</f>
        <v>TOAN</v>
      </c>
      <c r="N55" s="5" t="str">
        <f>IF(ISNA(VLOOKUP(XEP!M57,Sheet1!$B$2:$C$100,2,0)),"",VLOOKUP(XEP!M57,Sheet1!$B$2:$C110,2,0))</f>
        <v>TD</v>
      </c>
    </row>
    <row r="56" spans="2:14" ht="15.75">
      <c r="B56" s="92"/>
      <c r="C56" s="5">
        <v>5</v>
      </c>
      <c r="D56" s="5" t="str">
        <f>IF(ISNA(VLOOKUP(XEP!C58,Sheet1!$B$2:$C$100,2,0)),"",VLOOKUP(XEP!C58,Sheet1!$B$2:$C111,2,0))</f>
        <v>AV</v>
      </c>
      <c r="E56" s="5" t="str">
        <f>IF(ISNA(VLOOKUP(XEP!D58,Sheet1!$B$2:$C$100,2,0)),"",VLOOKUP(XEP!D58,Sheet1!$B$2:$C111,2,0))</f>
        <v>NPT</v>
      </c>
      <c r="F56" s="5">
        <f>IF(ISNA(VLOOKUP(XEP!E58,Sheet1!$B$2:$C$100,2,0)),"",VLOOKUP(XEP!E58,Sheet1!$B$2:$C111,2,0))</f>
      </c>
      <c r="G56" s="5">
        <f>IF(ISNA(VLOOKUP(XEP!F58,Sheet1!$B$2:$C$100,2,0)),"",VLOOKUP(XEP!F58,Sheet1!$B$2:$C111,2,0))</f>
      </c>
      <c r="H56" s="5" t="str">
        <f>IF(ISNA(VLOOKUP(XEP!G58,Sheet1!$B$2:$C$100,2,0)),"",VLOOKUP(XEP!G58,Sheet1!$B$2:$C111,2,0))</f>
        <v>AV</v>
      </c>
      <c r="I56" s="5" t="str">
        <f>IF(ISNA(VLOOKUP(XEP!H58,Sheet1!$B$2:$C$100,2,0)),"",VLOOKUP(XEP!H58,Sheet1!$B$2:$C111,2,0))</f>
        <v>AV</v>
      </c>
      <c r="J56" s="5" t="str">
        <f>IF(ISNA(VLOOKUP(XEP!I58,Sheet1!$B$2:$C$100,2,0)),"",VLOOKUP(XEP!I58,Sheet1!$B$2:$C111,2,0))</f>
        <v>TOAN</v>
      </c>
      <c r="K56" s="5" t="str">
        <f>IF(ISNA(VLOOKUP(XEP!J58,Sheet1!$B$2:$C$100,2,0)),"",VLOOKUP(XEP!J58,Sheet1!$B$2:$C111,2,0))</f>
        <v>AV</v>
      </c>
      <c r="L56" s="5" t="str">
        <f>IF(ISNA(VLOOKUP(XEP!K58,Sheet1!$B$2:$C$100,2,0)),"",VLOOKUP(XEP!K58,Sheet1!$B$2:$C111,2,0))</f>
        <v>TD</v>
      </c>
      <c r="M56" s="5" t="str">
        <f>IF(ISNA(VLOOKUP(XEP!L58,Sheet1!$B$2:$C$100,2,0)),"",VLOOKUP(XEP!L58,Sheet1!$B$2:$C111,2,0))</f>
        <v>TOAN</v>
      </c>
      <c r="N56" s="5">
        <f>IF(ISNA(VLOOKUP(XEP!M58,Sheet1!$B$2:$C$100,2,0)),"",VLOOKUP(XEP!M58,Sheet1!$B$2:$C111,2,0))</f>
      </c>
    </row>
    <row r="57" spans="2:14" ht="15.75">
      <c r="B57" s="92" t="s">
        <v>30</v>
      </c>
      <c r="C57" s="5">
        <v>2</v>
      </c>
      <c r="D57" s="5">
        <f>IF(ISNA(VLOOKUP(XEP!C59,Sheet1!$B$2:$C$100,2,0)),"",VLOOKUP(XEP!C59,Sheet1!$B$2:$C112,2,0))</f>
      </c>
      <c r="E57" s="5" t="str">
        <f>IF(ISNA(VLOOKUP(XEP!D59,Sheet1!$B$2:$C$100,2,0)),"",VLOOKUP(XEP!D59,Sheet1!$B$2:$C112,2,0))</f>
        <v>TOAN</v>
      </c>
      <c r="F57" s="5" t="str">
        <f>IF(ISNA(VLOOKUP(XEP!E59,Sheet1!$B$2:$C$100,2,0)),"",VLOOKUP(XEP!E59,Sheet1!$B$2:$C112,2,0))</f>
        <v>TD</v>
      </c>
      <c r="G57" s="5">
        <f>IF(ISNA(VLOOKUP(XEP!F59,Sheet1!$B$2:$C$100,2,0)),"",VLOOKUP(XEP!F59,Sheet1!$B$2:$C112,2,0))</f>
      </c>
      <c r="H57" s="5">
        <f>IF(ISNA(VLOOKUP(XEP!G59,Sheet1!$B$2:$C$100,2,0)),"",VLOOKUP(XEP!G59,Sheet1!$B$2:$C112,2,0))</f>
      </c>
      <c r="I57" s="5">
        <f>IF(ISNA(VLOOKUP(XEP!H59,Sheet1!$B$2:$C$100,2,0)),"",VLOOKUP(XEP!H59,Sheet1!$B$2:$C112,2,0))</f>
      </c>
      <c r="J57" s="5">
        <f>IF(ISNA(VLOOKUP(XEP!I59,Sheet1!$B$2:$C$100,2,0)),"",VLOOKUP(XEP!I59,Sheet1!$B$2:$C112,2,0))</f>
      </c>
      <c r="K57" s="5">
        <f>IF(ISNA(VLOOKUP(XEP!J59,Sheet1!$B$2:$C$100,2,0)),"",VLOOKUP(XEP!J59,Sheet1!$B$2:$C112,2,0))</f>
      </c>
      <c r="L57" s="5">
        <f>IF(ISNA(VLOOKUP(XEP!K59,Sheet1!$B$2:$C$100,2,0)),"",VLOOKUP(XEP!K59,Sheet1!$B$2:$C112,2,0))</f>
      </c>
      <c r="M57" s="5">
        <f>IF(ISNA(VLOOKUP(XEP!L59,Sheet1!$B$2:$C$100,2,0)),"",VLOOKUP(XEP!L59,Sheet1!$B$2:$C112,2,0))</f>
      </c>
      <c r="N57" s="5">
        <f>IF(ISNA(VLOOKUP(XEP!M59,Sheet1!$B$2:$C$100,2,0)),"",VLOOKUP(XEP!M59,Sheet1!$B$2:$C112,2,0))</f>
      </c>
    </row>
    <row r="58" spans="2:14" ht="15.75">
      <c r="B58" s="92"/>
      <c r="C58" s="5">
        <v>3</v>
      </c>
      <c r="D58" s="5" t="str">
        <f>IF(ISNA(VLOOKUP(XEP!C60,Sheet1!$B$2:$C$100,2,0)),"",VLOOKUP(XEP!C60,Sheet1!$B$2:$C113,2,0))</f>
        <v>TD</v>
      </c>
      <c r="E58" s="5" t="str">
        <f>IF(ISNA(VLOOKUP(XEP!D60,Sheet1!$B$2:$C$100,2,0)),"",VLOOKUP(XEP!D60,Sheet1!$B$2:$C113,2,0))</f>
        <v>TOAN</v>
      </c>
      <c r="F58" s="5">
        <f>IF(ISNA(VLOOKUP(XEP!E60,Sheet1!$B$2:$C$100,2,0)),"",VLOOKUP(XEP!E60,Sheet1!$B$2:$C113,2,0))</f>
      </c>
      <c r="G58" s="5" t="str">
        <f>IF(ISNA(VLOOKUP(XEP!F60,Sheet1!$B$2:$C$100,2,0)),"",VLOOKUP(XEP!F60,Sheet1!$B$2:$C113,2,0))</f>
        <v>TD</v>
      </c>
      <c r="H58" s="5" t="str">
        <f>IF(ISNA(VLOOKUP(XEP!G60,Sheet1!$B$2:$C$100,2,0)),"",VLOOKUP(XEP!G60,Sheet1!$B$2:$C113,2,0))</f>
        <v>NPT</v>
      </c>
      <c r="I58" s="5">
        <f>IF(ISNA(VLOOKUP(XEP!H60,Sheet1!$B$2:$C$100,2,0)),"",VLOOKUP(XEP!H60,Sheet1!$B$2:$C113,2,0))</f>
      </c>
      <c r="J58" s="5">
        <f>IF(ISNA(VLOOKUP(XEP!I60,Sheet1!$B$2:$C$100,2,0)),"",VLOOKUP(XEP!I60,Sheet1!$B$2:$C113,2,0))</f>
      </c>
      <c r="K58" s="5">
        <f>IF(ISNA(VLOOKUP(XEP!J60,Sheet1!$B$2:$C$100,2,0)),"",VLOOKUP(XEP!J60,Sheet1!$B$2:$C113,2,0))</f>
      </c>
      <c r="L58" s="5">
        <f>IF(ISNA(VLOOKUP(XEP!K60,Sheet1!$B$2:$C$100,2,0)),"",VLOOKUP(XEP!K60,Sheet1!$B$2:$C113,2,0))</f>
      </c>
      <c r="M58" s="5">
        <f>IF(ISNA(VLOOKUP(XEP!L60,Sheet1!$B$2:$C$100,2,0)),"",VLOOKUP(XEP!L60,Sheet1!$B$2:$C113,2,0))</f>
      </c>
      <c r="N58" s="5">
        <f>IF(ISNA(VLOOKUP(XEP!M60,Sheet1!$B$2:$C$100,2,0)),"",VLOOKUP(XEP!M60,Sheet1!$B$2:$C113,2,0))</f>
      </c>
    </row>
    <row r="59" spans="2:14" ht="15.75">
      <c r="B59" s="92"/>
      <c r="C59" s="5">
        <v>4</v>
      </c>
      <c r="D59" s="5" t="str">
        <f>IF(ISNA(VLOOKUP(XEP!C61,Sheet1!$B$2:$C$100,2,0)),"",VLOOKUP(XEP!C61,Sheet1!$B$2:$C114,2,0))</f>
        <v>TOAN</v>
      </c>
      <c r="E59" s="5" t="str">
        <f>IF(ISNA(VLOOKUP(XEP!D61,Sheet1!$B$2:$C$100,2,0)),"",VLOOKUP(XEP!D61,Sheet1!$B$2:$C114,2,0))</f>
        <v>TD</v>
      </c>
      <c r="F59" s="5" t="str">
        <f>IF(ISNA(VLOOKUP(XEP!E61,Sheet1!$B$2:$C$100,2,0)),"",VLOOKUP(XEP!E61,Sheet1!$B$2:$C114,2,0))</f>
        <v>TOAN</v>
      </c>
      <c r="G59" s="5" t="str">
        <f>IF(ISNA(VLOOKUP(XEP!F61,Sheet1!$B$2:$C$100,2,0)),"",VLOOKUP(XEP!F61,Sheet1!$B$2:$C114,2,0))</f>
        <v>NPT</v>
      </c>
      <c r="H59" s="5" t="str">
        <f>IF(ISNA(VLOOKUP(XEP!G61,Sheet1!$B$2:$C$100,2,0)),"",VLOOKUP(XEP!G61,Sheet1!$B$2:$C114,2,0))</f>
        <v>NPT</v>
      </c>
      <c r="I59" s="5" t="str">
        <f>IF(ISNA(VLOOKUP(XEP!H61,Sheet1!$B$2:$C$100,2,0)),"",VLOOKUP(XEP!H61,Sheet1!$B$2:$C114,2,0))</f>
        <v>TD</v>
      </c>
      <c r="J59" s="5">
        <f>IF(ISNA(VLOOKUP(XEP!I61,Sheet1!$B$2:$C$100,2,0)),"",VLOOKUP(XEP!I61,Sheet1!$B$2:$C114,2,0))</f>
      </c>
      <c r="K59" s="5">
        <f>IF(ISNA(VLOOKUP(XEP!J61,Sheet1!$B$2:$C$100,2,0)),"",VLOOKUP(XEP!J61,Sheet1!$B$2:$C114,2,0))</f>
      </c>
      <c r="L59" s="5">
        <f>IF(ISNA(VLOOKUP(XEP!K61,Sheet1!$B$2:$C$100,2,0)),"",VLOOKUP(XEP!K61,Sheet1!$B$2:$C114,2,0))</f>
      </c>
      <c r="M59" s="5">
        <f>IF(ISNA(VLOOKUP(XEP!L61,Sheet1!$B$2:$C$100,2,0)),"",VLOOKUP(XEP!L61,Sheet1!$B$2:$C114,2,0))</f>
      </c>
      <c r="N59" s="5">
        <f>IF(ISNA(VLOOKUP(XEP!M61,Sheet1!$B$2:$C$100,2,0)),"",VLOOKUP(XEP!M61,Sheet1!$B$2:$C114,2,0))</f>
      </c>
    </row>
    <row r="60" spans="2:14" ht="15.75">
      <c r="B60" s="92"/>
      <c r="C60" s="5">
        <v>5</v>
      </c>
      <c r="D60" s="5" t="str">
        <f>IF(ISNA(VLOOKUP(XEP!C62,Sheet1!$B$2:$C$100,2,0)),"",VLOOKUP(XEP!C62,Sheet1!$B$2:$C115,2,0))</f>
        <v>TOAN</v>
      </c>
      <c r="E60" s="5">
        <f>IF(ISNA(VLOOKUP(XEP!D62,Sheet1!$B$2:$C$100,2,0)),"",VLOOKUP(XEP!D62,Sheet1!$B$2:$C115,2,0))</f>
      </c>
      <c r="F60" s="5" t="str">
        <f>IF(ISNA(VLOOKUP(XEP!E62,Sheet1!$B$2:$C$100,2,0)),"",VLOOKUP(XEP!E62,Sheet1!$B$2:$C115,2,0))</f>
        <v>TOAN</v>
      </c>
      <c r="G60" s="5" t="str">
        <f>IF(ISNA(VLOOKUP(XEP!F62,Sheet1!$B$2:$C$100,2,0)),"",VLOOKUP(XEP!F62,Sheet1!$B$2:$C115,2,0))</f>
        <v>NPT</v>
      </c>
      <c r="H60" s="5" t="str">
        <f>IF(ISNA(VLOOKUP(XEP!G62,Sheet1!$B$2:$C$100,2,0)),"",VLOOKUP(XEP!G62,Sheet1!$B$2:$C115,2,0))</f>
        <v>TD</v>
      </c>
      <c r="I60" s="5">
        <f>IF(ISNA(VLOOKUP(XEP!H62,Sheet1!$B$2:$C$100,2,0)),"",VLOOKUP(XEP!H62,Sheet1!$B$2:$C115,2,0))</f>
      </c>
      <c r="J60" s="5">
        <f>IF(ISNA(VLOOKUP(XEP!I62,Sheet1!$B$2:$C$100,2,0)),"",VLOOKUP(XEP!I62,Sheet1!$B$2:$C115,2,0))</f>
      </c>
      <c r="K60" s="5">
        <f>IF(ISNA(VLOOKUP(XEP!J62,Sheet1!$B$2:$C$100,2,0)),"",VLOOKUP(XEP!J62,Sheet1!$B$2:$C115,2,0))</f>
      </c>
      <c r="L60" s="5">
        <f>IF(ISNA(VLOOKUP(XEP!K62,Sheet1!$B$2:$C$100,2,0)),"",VLOOKUP(XEP!K62,Sheet1!$B$2:$C115,2,0))</f>
      </c>
      <c r="M60" s="5">
        <f>IF(ISNA(VLOOKUP(XEP!L62,Sheet1!$B$2:$C$100,2,0)),"",VLOOKUP(XEP!L62,Sheet1!$B$2:$C115,2,0))</f>
      </c>
      <c r="N60" s="5">
        <f>IF(ISNA(VLOOKUP(XEP!M62,Sheet1!$B$2:$C$100,2,0)),"",VLOOKUP(XEP!M62,Sheet1!$B$2:$C115,2,0))</f>
      </c>
    </row>
    <row r="61" spans="2:14" ht="49.5" customHeight="1">
      <c r="B61" s="31" t="s">
        <v>36</v>
      </c>
      <c r="C61" s="5"/>
      <c r="D61" s="5" t="str">
        <f>IF(ISNA(VLOOKUP(XEP!C63,Sheet1!$B$2:$C$100,2,0)),"",VLOOKUP(XEP!C63,Sheet1!$B$2:$C116,2,0))</f>
        <v>NPT</v>
      </c>
      <c r="E61" s="5" t="str">
        <f>IF(ISNA(VLOOKUP(XEP!D63,Sheet1!$B$2:$C$100,2,0)),"",VLOOKUP(XEP!D63,Sheet1!$B$2:$C116,2,0))</f>
        <v>NPT</v>
      </c>
      <c r="F61" s="5" t="str">
        <f>IF(ISNA(VLOOKUP(XEP!E63,Sheet1!$B$2:$C$100,2,0)),"",VLOOKUP(XEP!E63,Sheet1!$B$2:$C116,2,0))</f>
        <v>NPT</v>
      </c>
      <c r="G61" s="5" t="str">
        <f>IF(ISNA(VLOOKUP(XEP!F63,Sheet1!$B$2:$C$100,2,0)),"",VLOOKUP(XEP!F63,Sheet1!$B$2:$C116,2,0))</f>
        <v>NPT</v>
      </c>
      <c r="H61" s="5" t="str">
        <f>IF(ISNA(VLOOKUP(XEP!G63,Sheet1!$B$2:$C$100,2,0)),"",VLOOKUP(XEP!G63,Sheet1!$B$2:$C116,2,0))</f>
        <v>NPT</v>
      </c>
      <c r="I61" s="5" t="str">
        <f>IF(ISNA(VLOOKUP(XEP!H63,Sheet1!$B$2:$C$100,2,0)),"",VLOOKUP(XEP!H63,Sheet1!$B$2:$C116,2,0))</f>
        <v>NPT</v>
      </c>
      <c r="J61" s="5" t="str">
        <f>IF(ISNA(VLOOKUP(XEP!I63,Sheet1!$B$2:$C$100,2,0)),"",VLOOKUP(XEP!I63,Sheet1!$B$2:$C116,2,0))</f>
        <v>NPT</v>
      </c>
      <c r="K61" s="5" t="str">
        <f>IF(ISNA(VLOOKUP(XEP!J63,Sheet1!$B$2:$C$100,2,0)),"",VLOOKUP(XEP!J63,Sheet1!$B$2:$C116,2,0))</f>
        <v>NPT</v>
      </c>
      <c r="L61" s="5" t="str">
        <f>IF(ISNA(VLOOKUP(XEP!K63,Sheet1!$B$2:$C$100,2,0)),"",VLOOKUP(XEP!K63,Sheet1!$B$2:$C116,2,0))</f>
        <v>NPT</v>
      </c>
      <c r="M61" s="5" t="str">
        <f>IF(ISNA(VLOOKUP(XEP!L63,Sheet1!$B$2:$C$100,2,0)),"",VLOOKUP(XEP!L63,Sheet1!$B$2:$C116,2,0))</f>
        <v>NPT</v>
      </c>
      <c r="N61" s="5" t="str">
        <f>IF(ISNA(VLOOKUP(XEP!M63,Sheet1!$B$2:$C$100,2,0)),"",VLOOKUP(XEP!M63,Sheet1!$B$2:$C116,2,0))</f>
        <v>NPT</v>
      </c>
    </row>
    <row r="62" ht="7.5" customHeight="1">
      <c r="B62" s="1" t="s">
        <v>37</v>
      </c>
    </row>
    <row r="63" spans="2:13" ht="15.75">
      <c r="B63" s="3"/>
      <c r="M63" s="3" t="str">
        <f>M32</f>
        <v>Krông Păc, ngày 18 tháng 03 năm 2019</v>
      </c>
    </row>
    <row r="64" spans="2:13" ht="15.75">
      <c r="B64" s="3"/>
      <c r="M64" s="2" t="s">
        <v>84</v>
      </c>
    </row>
    <row r="65" ht="15.75">
      <c r="B65" s="1" t="s">
        <v>82</v>
      </c>
    </row>
    <row r="66" ht="15.75">
      <c r="B66" s="4" t="s">
        <v>83</v>
      </c>
    </row>
    <row r="67" ht="4.5" customHeight="1"/>
    <row r="68" spans="2:15" ht="18.75">
      <c r="B68" s="95" t="s">
        <v>202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</row>
    <row r="69" spans="2:15" ht="13.5" customHeight="1">
      <c r="B69" s="96" t="str">
        <f>B5</f>
        <v>(Áp dụng từ ngày 18/03/2019)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ht="5.25" customHeight="1"/>
    <row r="71" spans="2:15" ht="15.75" customHeight="1">
      <c r="B71" s="5" t="s">
        <v>1</v>
      </c>
      <c r="C71" s="5" t="s">
        <v>2</v>
      </c>
      <c r="D71" s="5" t="s">
        <v>64</v>
      </c>
      <c r="E71" s="5" t="s">
        <v>65</v>
      </c>
      <c r="F71" s="5" t="s">
        <v>66</v>
      </c>
      <c r="G71" s="5" t="s">
        <v>67</v>
      </c>
      <c r="H71" s="5" t="s">
        <v>68</v>
      </c>
      <c r="I71" s="5" t="s">
        <v>69</v>
      </c>
      <c r="J71" s="5" t="s">
        <v>70</v>
      </c>
      <c r="K71" s="5" t="s">
        <v>71</v>
      </c>
      <c r="L71" s="5" t="s">
        <v>72</v>
      </c>
      <c r="M71" s="30" t="s">
        <v>73</v>
      </c>
      <c r="N71" s="32" t="s">
        <v>130</v>
      </c>
      <c r="O71" s="32" t="s">
        <v>131</v>
      </c>
    </row>
    <row r="72" spans="2:15" ht="15.75" customHeight="1">
      <c r="B72" s="92" t="s">
        <v>199</v>
      </c>
      <c r="C72" s="5">
        <v>2</v>
      </c>
      <c r="D72" s="5" t="s">
        <v>87</v>
      </c>
      <c r="E72" s="5" t="s">
        <v>87</v>
      </c>
      <c r="F72" s="5" t="s">
        <v>87</v>
      </c>
      <c r="G72" s="5" t="s">
        <v>87</v>
      </c>
      <c r="H72" s="5" t="s">
        <v>87</v>
      </c>
      <c r="I72" s="5" t="s">
        <v>87</v>
      </c>
      <c r="J72" s="5" t="s">
        <v>87</v>
      </c>
      <c r="K72" s="5" t="s">
        <v>87</v>
      </c>
      <c r="L72" s="5" t="s">
        <v>87</v>
      </c>
      <c r="M72" s="5" t="s">
        <v>87</v>
      </c>
      <c r="N72" s="5" t="s">
        <v>87</v>
      </c>
      <c r="O72" s="5" t="s">
        <v>87</v>
      </c>
    </row>
    <row r="73" spans="2:15" ht="15.75" customHeight="1">
      <c r="B73" s="92"/>
      <c r="C73" s="5">
        <v>3</v>
      </c>
      <c r="D73" s="5" t="s">
        <v>87</v>
      </c>
      <c r="E73" s="5" t="s">
        <v>87</v>
      </c>
      <c r="F73" s="5" t="s">
        <v>87</v>
      </c>
      <c r="G73" s="5" t="s">
        <v>87</v>
      </c>
      <c r="H73" s="5" t="s">
        <v>87</v>
      </c>
      <c r="I73" s="5" t="s">
        <v>87</v>
      </c>
      <c r="J73" s="5" t="s">
        <v>87</v>
      </c>
      <c r="K73" s="5" t="s">
        <v>87</v>
      </c>
      <c r="L73" s="5" t="s">
        <v>87</v>
      </c>
      <c r="M73" s="5" t="s">
        <v>87</v>
      </c>
      <c r="N73" s="5" t="s">
        <v>87</v>
      </c>
      <c r="O73" s="5" t="s">
        <v>87</v>
      </c>
    </row>
    <row r="74" spans="2:15" ht="15.75" customHeight="1">
      <c r="B74" s="92"/>
      <c r="C74" s="5">
        <v>4</v>
      </c>
      <c r="D74" s="5" t="s">
        <v>88</v>
      </c>
      <c r="E74" s="5" t="s">
        <v>88</v>
      </c>
      <c r="F74" s="5" t="s">
        <v>88</v>
      </c>
      <c r="G74" s="5" t="s">
        <v>88</v>
      </c>
      <c r="H74" s="5" t="s">
        <v>88</v>
      </c>
      <c r="I74" s="5" t="s">
        <v>88</v>
      </c>
      <c r="J74" s="5" t="s">
        <v>88</v>
      </c>
      <c r="K74" s="5" t="s">
        <v>88</v>
      </c>
      <c r="L74" s="5" t="s">
        <v>88</v>
      </c>
      <c r="M74" s="5" t="s">
        <v>88</v>
      </c>
      <c r="N74" s="5" t="s">
        <v>88</v>
      </c>
      <c r="O74" s="5" t="s">
        <v>88</v>
      </c>
    </row>
    <row r="75" spans="2:15" ht="15.75" customHeight="1">
      <c r="B75" s="92"/>
      <c r="C75" s="5">
        <v>5</v>
      </c>
      <c r="D75" s="5" t="s">
        <v>88</v>
      </c>
      <c r="E75" s="5" t="s">
        <v>88</v>
      </c>
      <c r="F75" s="5" t="s">
        <v>88</v>
      </c>
      <c r="G75" s="5" t="s">
        <v>88</v>
      </c>
      <c r="H75" s="5" t="s">
        <v>88</v>
      </c>
      <c r="I75" s="5" t="s">
        <v>88</v>
      </c>
      <c r="J75" s="5" t="s">
        <v>88</v>
      </c>
      <c r="K75" s="5" t="s">
        <v>88</v>
      </c>
      <c r="L75" s="5" t="s">
        <v>88</v>
      </c>
      <c r="M75" s="5" t="s">
        <v>88</v>
      </c>
      <c r="N75" s="5" t="s">
        <v>88</v>
      </c>
      <c r="O75" s="5" t="s">
        <v>88</v>
      </c>
    </row>
    <row r="76" spans="2:15" ht="15.75" customHeight="1">
      <c r="B76" s="92" t="s">
        <v>177</v>
      </c>
      <c r="C76" s="5">
        <v>2</v>
      </c>
      <c r="D76" s="5" t="str">
        <f>IF(ISNA(VLOOKUP(XEP!C80,Sheet1!$B$2:$C$100,2,0)),"",VLOOKUP(XEP!C80,Sheet1!$B$2:$C$100,2,0))</f>
        <v>TOAN</v>
      </c>
      <c r="E76" s="5" t="str">
        <f>IF(ISNA(VLOOKUP(XEP!D80,Sheet1!$B$2:$C$100,2,0)),"",VLOOKUP(XEP!D80,Sheet1!$B$2:$C$100,2,0))</f>
        <v>VAN</v>
      </c>
      <c r="F76" s="5" t="str">
        <f>IF(ISNA(VLOOKUP(XEP!E80,Sheet1!$B$2:$C$100,2,0)),"",VLOOKUP(XEP!E80,Sheet1!$B$2:$C$100,2,0))</f>
        <v>SU</v>
      </c>
      <c r="G76" s="5" t="str">
        <f>IF(ISNA(VLOOKUP(XEP!F80,Sheet1!$B$2:$C$100,2,0)),"",VLOOKUP(XEP!F80,Sheet1!$B$2:$C$100,2,0))</f>
        <v>VAN</v>
      </c>
      <c r="H76" s="5" t="str">
        <f>IF(ISNA(VLOOKUP(XEP!G80,Sheet1!$B$2:$C$100,2,0)),"",VLOOKUP(XEP!G80,Sheet1!$B$2:$C$100,2,0))</f>
        <v>AV</v>
      </c>
      <c r="I76" s="5" t="str">
        <f>IF(ISNA(VLOOKUP(XEP!H80,Sheet1!$B$2:$C$100,2,0)),"",VLOOKUP(XEP!H80,Sheet1!$B$2:$C$100,2,0))</f>
        <v>SU</v>
      </c>
      <c r="J76" s="5" t="str">
        <f>IF(ISNA(VLOOKUP(XEP!I80,Sheet1!$B$2:$C$100,2,0)),"",VLOOKUP(XEP!I80,Sheet1!$B$2:$C$100,2,0))</f>
        <v>AV</v>
      </c>
      <c r="K76" s="5" t="str">
        <f>IF(ISNA(VLOOKUP(XEP!J80,Sheet1!$B$2:$C$100,2,0)),"",VLOOKUP(XEP!J80,Sheet1!$B$2:$C$100,2,0))</f>
        <v>AV</v>
      </c>
      <c r="L76" s="5" t="str">
        <f>IF(ISNA(VLOOKUP(XEP!K80,Sheet1!$B$2:$C$100,2,0)),"",VLOOKUP(XEP!K80,Sheet1!$B$2:$C$100,2,0))</f>
        <v>TD</v>
      </c>
      <c r="M76" s="5" t="str">
        <f>IF(ISNA(VLOOKUP(XEP!L80,Sheet1!$B$2:$C$100,2,0)),"",VLOOKUP(XEP!L80,Sheet1!$B$2:$C$100,2,0))</f>
        <v>DIA</v>
      </c>
      <c r="N76" s="5">
        <f>IF(ISNA(VLOOKUP(XEP!M80,Sheet1!$B$2:$C$100,2,0)),"",VLOOKUP(XEP!M80,Sheet1!$B$2:$C$100,2,0))</f>
      </c>
      <c r="O76" s="5" t="str">
        <f>IF(ISNA(VLOOKUP(XEP!N80,Sheet1!$B$2:$C$100,2,0)),"",VLOOKUP(XEP!N80,Sheet1!$B$2:$C$100,2,0))</f>
        <v>TOAN</v>
      </c>
    </row>
    <row r="77" spans="2:15" ht="15.75" customHeight="1">
      <c r="B77" s="92"/>
      <c r="C77" s="5">
        <v>3</v>
      </c>
      <c r="D77" s="5" t="str">
        <f>IF(ISNA(VLOOKUP(XEP!C81,Sheet1!$B$2:$C$100,2,0)),"",VLOOKUP(XEP!C81,Sheet1!$B$2:$C$100,2,0))</f>
        <v>TOAN</v>
      </c>
      <c r="E77" s="5" t="str">
        <f>IF(ISNA(VLOOKUP(XEP!D81,Sheet1!$B$2:$C$100,2,0)),"",VLOOKUP(XEP!D81,Sheet1!$B$2:$C$100,2,0))</f>
        <v>VAN</v>
      </c>
      <c r="F77" s="5" t="str">
        <f>IF(ISNA(VLOOKUP(XEP!E81,Sheet1!$B$2:$C$100,2,0)),"",VLOOKUP(XEP!E81,Sheet1!$B$2:$C$100,2,0))</f>
        <v>SU</v>
      </c>
      <c r="G77" s="5" t="str">
        <f>IF(ISNA(VLOOKUP(XEP!F81,Sheet1!$B$2:$C$100,2,0)),"",VLOOKUP(XEP!F81,Sheet1!$B$2:$C$100,2,0))</f>
        <v>VAN</v>
      </c>
      <c r="H77" s="5" t="str">
        <f>IF(ISNA(VLOOKUP(XEP!G81,Sheet1!$B$2:$C$100,2,0)),"",VLOOKUP(XEP!G81,Sheet1!$B$2:$C$100,2,0))</f>
        <v>AV</v>
      </c>
      <c r="I77" s="5" t="str">
        <f>IF(ISNA(VLOOKUP(XEP!H81,Sheet1!$B$2:$C$100,2,0)),"",VLOOKUP(XEP!H81,Sheet1!$B$2:$C$100,2,0))</f>
        <v>SU</v>
      </c>
      <c r="J77" s="5" t="str">
        <f>IF(ISNA(VLOOKUP(XEP!I81,Sheet1!$B$2:$C$100,2,0)),"",VLOOKUP(XEP!I81,Sheet1!$B$2:$C$100,2,0))</f>
        <v>AV</v>
      </c>
      <c r="K77" s="5" t="str">
        <f>IF(ISNA(VLOOKUP(XEP!J81,Sheet1!$B$2:$C$100,2,0)),"",VLOOKUP(XEP!J81,Sheet1!$B$2:$C$100,2,0))</f>
        <v>AV</v>
      </c>
      <c r="L77" s="5" t="str">
        <f>IF(ISNA(VLOOKUP(XEP!K81,Sheet1!$B$2:$C$100,2,0)),"",VLOOKUP(XEP!K81,Sheet1!$B$2:$C$100,2,0))</f>
        <v>DIA</v>
      </c>
      <c r="M77" s="5" t="str">
        <f>IF(ISNA(VLOOKUP(XEP!L81,Sheet1!$B$2:$C$100,2,0)),"",VLOOKUP(XEP!L81,Sheet1!$B$2:$C$100,2,0))</f>
        <v>DIA</v>
      </c>
      <c r="N77" s="5" t="str">
        <f>IF(ISNA(VLOOKUP(XEP!M81,Sheet1!$B$2:$C$100,2,0)),"",VLOOKUP(XEP!M81,Sheet1!$B$2:$C$100,2,0))</f>
        <v>TD</v>
      </c>
      <c r="O77" s="5" t="str">
        <f>IF(ISNA(VLOOKUP(XEP!N81,Sheet1!$B$2:$C$100,2,0)),"",VLOOKUP(XEP!N81,Sheet1!$B$2:$C$100,2,0))</f>
        <v>TOAN</v>
      </c>
    </row>
    <row r="78" spans="2:15" ht="15.75" customHeight="1">
      <c r="B78" s="92"/>
      <c r="C78" s="5">
        <v>4</v>
      </c>
      <c r="D78" s="5" t="str">
        <f>IF(ISNA(VLOOKUP(XEP!C82,Sheet1!$B$2:$C$100,2,0)),"",VLOOKUP(XEP!C82,Sheet1!$B$2:$C$100,2,0))</f>
        <v>AV</v>
      </c>
      <c r="E78" s="5" t="str">
        <f>IF(ISNA(VLOOKUP(XEP!D82,Sheet1!$B$2:$C$100,2,0)),"",VLOOKUP(XEP!D82,Sheet1!$B$2:$C$100,2,0))</f>
        <v>CD</v>
      </c>
      <c r="F78" s="5" t="str">
        <f>IF(ISNA(VLOOKUP(XEP!E82,Sheet1!$B$2:$C$100,2,0)),"",VLOOKUP(XEP!E82,Sheet1!$B$2:$C$100,2,0))</f>
        <v>AV</v>
      </c>
      <c r="G78" s="5" t="str">
        <f>IF(ISNA(VLOOKUP(XEP!F82,Sheet1!$B$2:$C$100,2,0)),"",VLOOKUP(XEP!F82,Sheet1!$B$2:$C$100,2,0))</f>
        <v>DIA</v>
      </c>
      <c r="H78" s="5" t="str">
        <f>IF(ISNA(VLOOKUP(XEP!G82,Sheet1!$B$2:$C$100,2,0)),"",VLOOKUP(XEP!G82,Sheet1!$B$2:$C$100,2,0))</f>
        <v>TD</v>
      </c>
      <c r="I78" s="5">
        <f>IF(ISNA(VLOOKUP(XEP!H82,Sheet1!$B$2:$C$100,2,0)),"",VLOOKUP(XEP!H82,Sheet1!$B$2:$C$100,2,0))</f>
      </c>
      <c r="J78" s="5">
        <f>IF(ISNA(VLOOKUP(XEP!I82,Sheet1!$B$2:$C$100,2,0)),"",VLOOKUP(XEP!I82,Sheet1!$B$2:$C$100,2,0))</f>
      </c>
      <c r="K78" s="5" t="str">
        <f>IF(ISNA(VLOOKUP(XEP!J82,Sheet1!$B$2:$C$100,2,0)),"",VLOOKUP(XEP!J82,Sheet1!$B$2:$C$100,2,0))</f>
        <v>TD</v>
      </c>
      <c r="L78" s="5" t="str">
        <f>IF(ISNA(VLOOKUP(XEP!K82,Sheet1!$B$2:$C$100,2,0)),"",VLOOKUP(XEP!K82,Sheet1!$B$2:$C$100,2,0))</f>
        <v>DIA</v>
      </c>
      <c r="M78" s="5" t="str">
        <f>IF(ISNA(VLOOKUP(XEP!L82,Sheet1!$B$2:$C$100,2,0)),"",VLOOKUP(XEP!L82,Sheet1!$B$2:$C$100,2,0))</f>
        <v>SU</v>
      </c>
      <c r="N78" s="5" t="str">
        <f>IF(ISNA(VLOOKUP(XEP!M82,Sheet1!$B$2:$C$100,2,0)),"",VLOOKUP(XEP!M82,Sheet1!$B$2:$C$100,2,0))</f>
        <v>VAN</v>
      </c>
      <c r="O78" s="5" t="str">
        <f>IF(ISNA(VLOOKUP(XEP!N82,Sheet1!$B$2:$C$100,2,0)),"",VLOOKUP(XEP!N82,Sheet1!$B$2:$C$100,2,0))</f>
        <v>AV</v>
      </c>
    </row>
    <row r="79" spans="2:15" ht="15.75" customHeight="1">
      <c r="B79" s="92"/>
      <c r="C79" s="5">
        <v>5</v>
      </c>
      <c r="D79" s="5" t="str">
        <f>IF(ISNA(VLOOKUP(XEP!C83,Sheet1!$B$2:$C$100,2,0)),"",VLOOKUP(XEP!C83,Sheet1!$B$2:$C$100,2,0))</f>
        <v>AV</v>
      </c>
      <c r="E79" s="5" t="str">
        <f>IF(ISNA(VLOOKUP(XEP!D83,Sheet1!$B$2:$C$100,2,0)),"",VLOOKUP(XEP!D83,Sheet1!$B$2:$C$100,2,0))</f>
        <v>CD</v>
      </c>
      <c r="F79" s="5" t="str">
        <f>IF(ISNA(VLOOKUP(XEP!E83,Sheet1!$B$2:$C$100,2,0)),"",VLOOKUP(XEP!E83,Sheet1!$B$2:$C$100,2,0))</f>
        <v>AV</v>
      </c>
      <c r="G79" s="5" t="str">
        <f>IF(ISNA(VLOOKUP(XEP!F83,Sheet1!$B$2:$C$100,2,0)),"",VLOOKUP(XEP!F83,Sheet1!$B$2:$C$100,2,0))</f>
        <v>DIA</v>
      </c>
      <c r="H79" s="5">
        <f>IF(ISNA(VLOOKUP(XEP!G83,Sheet1!$B$2:$C$100,2,0)),"",VLOOKUP(XEP!G83,Sheet1!$B$2:$C$100,2,0))</f>
      </c>
      <c r="I79" s="5" t="str">
        <f>IF(ISNA(VLOOKUP(XEP!H83,Sheet1!$B$2:$C$100,2,0)),"",VLOOKUP(XEP!H83,Sheet1!$B$2:$C$100,2,0))</f>
        <v>TD</v>
      </c>
      <c r="J79" s="5" t="str">
        <f>IF(ISNA(VLOOKUP(XEP!I83,Sheet1!$B$2:$C$100,2,0)),"",VLOOKUP(XEP!I83,Sheet1!$B$2:$C$100,2,0))</f>
        <v>TD</v>
      </c>
      <c r="K79" s="5">
        <f>IF(ISNA(VLOOKUP(XEP!J83,Sheet1!$B$2:$C$100,2,0)),"",VLOOKUP(XEP!J83,Sheet1!$B$2:$C$100,2,0))</f>
      </c>
      <c r="L79" s="5">
        <f>IF(ISNA(VLOOKUP(XEP!K83,Sheet1!$B$2:$C$100,2,0)),"",VLOOKUP(XEP!K83,Sheet1!$B$2:$C$100,2,0))</f>
      </c>
      <c r="M79" s="5" t="str">
        <f>IF(ISNA(VLOOKUP(XEP!L83,Sheet1!$B$2:$C$100,2,0)),"",VLOOKUP(XEP!L83,Sheet1!$B$2:$C$100,2,0))</f>
        <v>SU</v>
      </c>
      <c r="N79" s="5" t="str">
        <f>IF(ISNA(VLOOKUP(XEP!M83,Sheet1!$B$2:$C$100,2,0)),"",VLOOKUP(XEP!M83,Sheet1!$B$2:$C$100,2,0))</f>
        <v>VAN</v>
      </c>
      <c r="O79" s="5" t="str">
        <f>IF(ISNA(VLOOKUP(XEP!N83,Sheet1!$B$2:$C$100,2,0)),"",VLOOKUP(XEP!N83,Sheet1!$B$2:$C$100,2,0))</f>
        <v>AV</v>
      </c>
    </row>
    <row r="80" spans="2:15" ht="15.75" customHeight="1">
      <c r="B80" s="92" t="s">
        <v>178</v>
      </c>
      <c r="C80" s="5">
        <v>2</v>
      </c>
      <c r="D80" s="5" t="str">
        <f>IF(ISNA(VLOOKUP(XEP!C84,Sheet1!$B$2:$C$100,2,0)),"",VLOOKUP(XEP!C84,Sheet1!$B$2:$C$100,2,0))</f>
        <v>DIA</v>
      </c>
      <c r="E80" s="5" t="str">
        <f>IF(ISNA(VLOOKUP(XEP!D84,Sheet1!$B$2:$C$100,2,0)),"",VLOOKUP(XEP!D84,Sheet1!$B$2:$C$100,2,0))</f>
        <v>TOAN</v>
      </c>
      <c r="F80" s="5" t="str">
        <f>IF(ISNA(VLOOKUP(XEP!E84,Sheet1!$B$2:$C$100,2,0)),"",VLOOKUP(XEP!E84,Sheet1!$B$2:$C$100,2,0))</f>
        <v>VAN</v>
      </c>
      <c r="G80" s="5" t="str">
        <f>IF(ISNA(VLOOKUP(XEP!F84,Sheet1!$B$2:$C$100,2,0)),"",VLOOKUP(XEP!F84,Sheet1!$B$2:$C$100,2,0))</f>
        <v>TOAN</v>
      </c>
      <c r="H80" s="5" t="str">
        <f>IF(ISNA(VLOOKUP(XEP!G84,Sheet1!$B$2:$C$100,2,0)),"",VLOOKUP(XEP!G84,Sheet1!$B$2:$C$100,2,0))</f>
        <v>TOAN</v>
      </c>
      <c r="I80" s="5" t="str">
        <f>IF(ISNA(VLOOKUP(XEP!H84,Sheet1!$B$2:$C$100,2,0)),"",VLOOKUP(XEP!H84,Sheet1!$B$2:$C$100,2,0))</f>
        <v>VAN</v>
      </c>
      <c r="J80" s="5" t="str">
        <f>IF(ISNA(VLOOKUP(XEP!I84,Sheet1!$B$2:$C$100,2,0)),"",VLOOKUP(XEP!I84,Sheet1!$B$2:$C$100,2,0))</f>
        <v>VAN</v>
      </c>
      <c r="K80" s="5" t="str">
        <f>IF(ISNA(VLOOKUP(XEP!J84,Sheet1!$B$2:$C$100,2,0)),"",VLOOKUP(XEP!J84,Sheet1!$B$2:$C$100,2,0))</f>
        <v>CD</v>
      </c>
      <c r="L80" s="5" t="str">
        <f>IF(ISNA(VLOOKUP(XEP!K84,Sheet1!$B$2:$C$100,2,0)),"",VLOOKUP(XEP!K84,Sheet1!$B$2:$C$100,2,0))</f>
        <v>VAN</v>
      </c>
      <c r="M80" s="5" t="str">
        <f>IF(ISNA(VLOOKUP(XEP!L84,Sheet1!$B$2:$C$100,2,0)),"",VLOOKUP(XEP!L84,Sheet1!$B$2:$C$100,2,0))</f>
        <v>CD</v>
      </c>
      <c r="N80" s="5">
        <f>IF(ISNA(VLOOKUP(XEP!M84,Sheet1!$B$2:$C$100,2,0)),"",VLOOKUP(XEP!M84,Sheet1!$B$2:$C$100,2,0))</f>
      </c>
      <c r="O80" s="5" t="str">
        <f>IF(ISNA(VLOOKUP(XEP!N84,Sheet1!$B$2:$C$100,2,0)),"",VLOOKUP(XEP!N84,Sheet1!$B$2:$C$100,2,0))</f>
        <v>TD</v>
      </c>
    </row>
    <row r="81" spans="2:15" ht="15.75" customHeight="1">
      <c r="B81" s="92"/>
      <c r="C81" s="5">
        <v>3</v>
      </c>
      <c r="D81" s="5" t="str">
        <f>IF(ISNA(VLOOKUP(XEP!C85,Sheet1!$B$2:$C$100,2,0)),"",VLOOKUP(XEP!C85,Sheet1!$B$2:$C$100,2,0))</f>
        <v>DIA</v>
      </c>
      <c r="E81" s="5" t="str">
        <f>IF(ISNA(VLOOKUP(XEP!D85,Sheet1!$B$2:$C$100,2,0)),"",VLOOKUP(XEP!D85,Sheet1!$B$2:$C$100,2,0))</f>
        <v>TOAN</v>
      </c>
      <c r="F81" s="5" t="str">
        <f>IF(ISNA(VLOOKUP(XEP!E85,Sheet1!$B$2:$C$100,2,0)),"",VLOOKUP(XEP!E85,Sheet1!$B$2:$C$100,2,0))</f>
        <v>VAN</v>
      </c>
      <c r="G81" s="5" t="str">
        <f>IF(ISNA(VLOOKUP(XEP!F85,Sheet1!$B$2:$C$100,2,0)),"",VLOOKUP(XEP!F85,Sheet1!$B$2:$C$100,2,0))</f>
        <v>TOAN</v>
      </c>
      <c r="H81" s="5" t="str">
        <f>IF(ISNA(VLOOKUP(XEP!G85,Sheet1!$B$2:$C$100,2,0)),"",VLOOKUP(XEP!G85,Sheet1!$B$2:$C$100,2,0))</f>
        <v>TOAN</v>
      </c>
      <c r="I81" s="5" t="str">
        <f>IF(ISNA(VLOOKUP(XEP!H85,Sheet1!$B$2:$C$100,2,0)),"",VLOOKUP(XEP!H85,Sheet1!$B$2:$C$100,2,0))</f>
        <v>VAN</v>
      </c>
      <c r="J81" s="5" t="str">
        <f>IF(ISNA(VLOOKUP(XEP!I85,Sheet1!$B$2:$C$100,2,0)),"",VLOOKUP(XEP!I85,Sheet1!$B$2:$C$100,2,0))</f>
        <v>VAN</v>
      </c>
      <c r="K81" s="5" t="str">
        <f>IF(ISNA(VLOOKUP(XEP!J85,Sheet1!$B$2:$C$100,2,0)),"",VLOOKUP(XEP!J85,Sheet1!$B$2:$C$100,2,0))</f>
        <v>CD</v>
      </c>
      <c r="L81" s="5" t="str">
        <f>IF(ISNA(VLOOKUP(XEP!K85,Sheet1!$B$2:$C$100,2,0)),"",VLOOKUP(XEP!K85,Sheet1!$B$2:$C$100,2,0))</f>
        <v>VAN</v>
      </c>
      <c r="M81" s="5" t="str">
        <f>IF(ISNA(VLOOKUP(XEP!L85,Sheet1!$B$2:$C$100,2,0)),"",VLOOKUP(XEP!L85,Sheet1!$B$2:$C$100,2,0))</f>
        <v>CD</v>
      </c>
      <c r="N81" s="5" t="str">
        <f>IF(ISNA(VLOOKUP(XEP!M85,Sheet1!$B$2:$C$100,2,0)),"",VLOOKUP(XEP!M85,Sheet1!$B$2:$C$100,2,0))</f>
        <v>TD</v>
      </c>
      <c r="O81" s="5">
        <f>IF(ISNA(VLOOKUP(XEP!N85,Sheet1!$B$2:$C$100,2,0)),"",VLOOKUP(XEP!N85,Sheet1!$B$2:$C$100,2,0))</f>
      </c>
    </row>
    <row r="82" spans="2:15" ht="15.75" customHeight="1">
      <c r="B82" s="92"/>
      <c r="C82" s="5">
        <v>4</v>
      </c>
      <c r="D82" s="5" t="str">
        <f>IF(ISNA(VLOOKUP(XEP!C86,Sheet1!$B$2:$C$100,2,0)),"",VLOOKUP(XEP!C86,Sheet1!$B$2:$C$100,2,0))</f>
        <v>VAN</v>
      </c>
      <c r="E82" s="5" t="str">
        <f>IF(ISNA(VLOOKUP(XEP!D86,Sheet1!$B$2:$C$100,2,0)),"",VLOOKUP(XEP!D86,Sheet1!$B$2:$C$100,2,0))</f>
        <v>DIA</v>
      </c>
      <c r="F82" s="5" t="str">
        <f>IF(ISNA(VLOOKUP(XEP!E86,Sheet1!$B$2:$C$100,2,0)),"",VLOOKUP(XEP!E86,Sheet1!$B$2:$C$100,2,0))</f>
        <v>TOAN</v>
      </c>
      <c r="G82" s="5" t="str">
        <f>IF(ISNA(VLOOKUP(XEP!F86,Sheet1!$B$2:$C$100,2,0)),"",VLOOKUP(XEP!F86,Sheet1!$B$2:$C$100,2,0))</f>
        <v>SU</v>
      </c>
      <c r="H82" s="5" t="str">
        <f>IF(ISNA(VLOOKUP(XEP!G86,Sheet1!$B$2:$C$100,2,0)),"",VLOOKUP(XEP!G86,Sheet1!$B$2:$C$100,2,0))</f>
        <v>VAN</v>
      </c>
      <c r="I82" s="5" t="str">
        <f>IF(ISNA(VLOOKUP(XEP!H86,Sheet1!$B$2:$C$100,2,0)),"",VLOOKUP(XEP!H86,Sheet1!$B$2:$C$100,2,0))</f>
        <v>AV</v>
      </c>
      <c r="J82" s="5" t="str">
        <f>IF(ISNA(VLOOKUP(XEP!I86,Sheet1!$B$2:$C$100,2,0)),"",VLOOKUP(XEP!I86,Sheet1!$B$2:$C$100,2,0))</f>
        <v>CD</v>
      </c>
      <c r="K82" s="5" t="str">
        <f>IF(ISNA(VLOOKUP(XEP!J86,Sheet1!$B$2:$C$100,2,0)),"",VLOOKUP(XEP!J86,Sheet1!$B$2:$C$100,2,0))</f>
        <v>VAN</v>
      </c>
      <c r="L82" s="5" t="str">
        <f>IF(ISNA(VLOOKUP(XEP!K86,Sheet1!$B$2:$C$100,2,0)),"",VLOOKUP(XEP!K86,Sheet1!$B$2:$C$100,2,0))</f>
        <v>TD</v>
      </c>
      <c r="M82" s="5">
        <f>IF(ISNA(VLOOKUP(XEP!L86,Sheet1!$B$2:$C$100,2,0)),"",VLOOKUP(XEP!L86,Sheet1!$B$2:$C$100,2,0))</f>
      </c>
      <c r="N82" s="5" t="str">
        <f>IF(ISNA(VLOOKUP(XEP!M86,Sheet1!$B$2:$C$100,2,0)),"",VLOOKUP(XEP!M86,Sheet1!$B$2:$C$100,2,0))</f>
        <v>TOAN</v>
      </c>
      <c r="O82" s="5" t="str">
        <f>IF(ISNA(VLOOKUP(XEP!N86,Sheet1!$B$2:$C$100,2,0)),"",VLOOKUP(XEP!N86,Sheet1!$B$2:$C$100,2,0))</f>
        <v>CD</v>
      </c>
    </row>
    <row r="83" spans="2:15" ht="15.75" customHeight="1">
      <c r="B83" s="92"/>
      <c r="C83" s="5">
        <v>5</v>
      </c>
      <c r="D83" s="5" t="str">
        <f>IF(ISNA(VLOOKUP(XEP!C87,Sheet1!$B$2:$C$100,2,0)),"",VLOOKUP(XEP!C87,Sheet1!$B$2:$C$100,2,0))</f>
        <v>VAN</v>
      </c>
      <c r="E83" s="5" t="str">
        <f>IF(ISNA(VLOOKUP(XEP!D87,Sheet1!$B$2:$C$100,2,0)),"",VLOOKUP(XEP!D87,Sheet1!$B$2:$C$100,2,0))</f>
        <v>DIA</v>
      </c>
      <c r="F83" s="5" t="str">
        <f>IF(ISNA(VLOOKUP(XEP!E87,Sheet1!$B$2:$C$100,2,0)),"",VLOOKUP(XEP!E87,Sheet1!$B$2:$C$100,2,0))</f>
        <v>TOAN</v>
      </c>
      <c r="G83" s="5" t="str">
        <f>IF(ISNA(VLOOKUP(XEP!F87,Sheet1!$B$2:$C$100,2,0)),"",VLOOKUP(XEP!F87,Sheet1!$B$2:$C$100,2,0))</f>
        <v>SU</v>
      </c>
      <c r="H83" s="5" t="str">
        <f>IF(ISNA(VLOOKUP(XEP!G87,Sheet1!$B$2:$C$100,2,0)),"",VLOOKUP(XEP!G87,Sheet1!$B$2:$C$100,2,0))</f>
        <v>VAN</v>
      </c>
      <c r="I83" s="5" t="str">
        <f>IF(ISNA(VLOOKUP(XEP!H87,Sheet1!$B$2:$C$100,2,0)),"",VLOOKUP(XEP!H87,Sheet1!$B$2:$C$100,2,0))</f>
        <v>AV</v>
      </c>
      <c r="J83" s="5" t="str">
        <f>IF(ISNA(VLOOKUP(XEP!I87,Sheet1!$B$2:$C$100,2,0)),"",VLOOKUP(XEP!I87,Sheet1!$B$2:$C$100,2,0))</f>
        <v>CD</v>
      </c>
      <c r="K83" s="5" t="str">
        <f>IF(ISNA(VLOOKUP(XEP!J87,Sheet1!$B$2:$C$100,2,0)),"",VLOOKUP(XEP!J87,Sheet1!$B$2:$C$100,2,0))</f>
        <v>VAN</v>
      </c>
      <c r="L83" s="5">
        <f>IF(ISNA(VLOOKUP(XEP!K87,Sheet1!$B$2:$C$100,2,0)),"",VLOOKUP(XEP!K87,Sheet1!$B$2:$C$100,2,0))</f>
      </c>
      <c r="M83" s="5" t="str">
        <f>IF(ISNA(VLOOKUP(XEP!L87,Sheet1!$B$2:$C$100,2,0)),"",VLOOKUP(XEP!L87,Sheet1!$B$2:$C$100,2,0))</f>
        <v>TD</v>
      </c>
      <c r="N83" s="5" t="str">
        <f>IF(ISNA(VLOOKUP(XEP!M87,Sheet1!$B$2:$C$100,2,0)),"",VLOOKUP(XEP!M87,Sheet1!$B$2:$C$100,2,0))</f>
        <v>TOAN</v>
      </c>
      <c r="O83" s="5" t="str">
        <f>IF(ISNA(VLOOKUP(XEP!N87,Sheet1!$B$2:$C$100,2,0)),"",VLOOKUP(XEP!N87,Sheet1!$B$2:$C$100,2,0))</f>
        <v>CD</v>
      </c>
    </row>
    <row r="84" spans="2:15" ht="15.75" customHeight="1">
      <c r="B84" s="92" t="s">
        <v>179</v>
      </c>
      <c r="C84" s="5">
        <v>2</v>
      </c>
      <c r="D84" s="5">
        <f>IF(ISNA(VLOOKUP(XEP!C88,Sheet1!$B$2:$C$100,2,0)),"",VLOOKUP(XEP!C88,Sheet1!$B$2:$C$100,2,0))</f>
      </c>
      <c r="E84" s="5" t="str">
        <f>IF(ISNA(VLOOKUP(XEP!D88,Sheet1!$B$2:$C$100,2,0)),"",VLOOKUP(XEP!D88,Sheet1!$B$2:$C$100,2,0))</f>
        <v>SU</v>
      </c>
      <c r="F84" s="5" t="str">
        <f>IF(ISNA(VLOOKUP(XEP!E88,Sheet1!$B$2:$C$100,2,0)),"",VLOOKUP(XEP!E88,Sheet1!$B$2:$C$100,2,0))</f>
        <v>CD</v>
      </c>
      <c r="G84" s="5" t="str">
        <f>IF(ISNA(VLOOKUP(XEP!F88,Sheet1!$B$2:$C$100,2,0)),"",VLOOKUP(XEP!F88,Sheet1!$B$2:$C$100,2,0))</f>
        <v>TD</v>
      </c>
      <c r="H84" s="5" t="str">
        <f>IF(ISNA(VLOOKUP(XEP!G88,Sheet1!$B$2:$C$100,2,0)),"",VLOOKUP(XEP!G88,Sheet1!$B$2:$C$100,2,0))</f>
        <v>CD</v>
      </c>
      <c r="I84" s="5" t="str">
        <f>IF(ISNA(VLOOKUP(XEP!H88,Sheet1!$B$2:$C$100,2,0)),"",VLOOKUP(XEP!H88,Sheet1!$B$2:$C$100,2,0))</f>
        <v>TOAN</v>
      </c>
      <c r="J84" s="5" t="str">
        <f>IF(ISNA(VLOOKUP(XEP!I88,Sheet1!$B$2:$C$100,2,0)),"",VLOOKUP(XEP!I88,Sheet1!$B$2:$C$100,2,0))</f>
        <v>SU</v>
      </c>
      <c r="K84" s="5" t="str">
        <f>IF(ISNA(VLOOKUP(XEP!J88,Sheet1!$B$2:$C$100,2,0)),"",VLOOKUP(XEP!J88,Sheet1!$B$2:$C$100,2,0))</f>
        <v>TD</v>
      </c>
      <c r="L84" s="5" t="str">
        <f>IF(ISNA(VLOOKUP(XEP!K88,Sheet1!$B$2:$C$100,2,0)),"",VLOOKUP(XEP!K88,Sheet1!$B$2:$C$100,2,0))</f>
        <v>AV</v>
      </c>
      <c r="M84" s="5">
        <f>IF(ISNA(VLOOKUP(XEP!L88,Sheet1!$B$2:$C$100,2,0)),"",VLOOKUP(XEP!L88,Sheet1!$B$2:$C$100,2,0))</f>
      </c>
      <c r="N84" s="5" t="str">
        <f>IF(ISNA(VLOOKUP(XEP!M88,Sheet1!$B$2:$C$100,2,0)),"",VLOOKUP(XEP!M88,Sheet1!$B$2:$C$100,2,0))</f>
        <v>AV</v>
      </c>
      <c r="O84" s="5" t="str">
        <f>IF(ISNA(VLOOKUP(XEP!N88,Sheet1!$B$2:$C$100,2,0)),"",VLOOKUP(XEP!N88,Sheet1!$B$2:$C$100,2,0))</f>
        <v>DIA</v>
      </c>
    </row>
    <row r="85" spans="2:15" ht="15.75" customHeight="1">
      <c r="B85" s="92"/>
      <c r="C85" s="5">
        <v>3</v>
      </c>
      <c r="D85" s="5" t="str">
        <f>IF(ISNA(VLOOKUP(XEP!C89,Sheet1!$B$2:$C$100,2,0)),"",VLOOKUP(XEP!C89,Sheet1!$B$2:$C$100,2,0))</f>
        <v>TD</v>
      </c>
      <c r="E85" s="5" t="str">
        <f>IF(ISNA(VLOOKUP(XEP!D89,Sheet1!$B$2:$C$100,2,0)),"",VLOOKUP(XEP!D89,Sheet1!$B$2:$C$100,2,0))</f>
        <v>SU</v>
      </c>
      <c r="F85" s="5" t="str">
        <f>IF(ISNA(VLOOKUP(XEP!E89,Sheet1!$B$2:$C$100,2,0)),"",VLOOKUP(XEP!E89,Sheet1!$B$2:$C$100,2,0))</f>
        <v>CD</v>
      </c>
      <c r="G85" s="5">
        <f>IF(ISNA(VLOOKUP(XEP!F89,Sheet1!$B$2:$C$100,2,0)),"",VLOOKUP(XEP!F89,Sheet1!$B$2:$C$100,2,0))</f>
      </c>
      <c r="H85" s="5" t="str">
        <f>IF(ISNA(VLOOKUP(XEP!G89,Sheet1!$B$2:$C$100,2,0)),"",VLOOKUP(XEP!G89,Sheet1!$B$2:$C$100,2,0))</f>
        <v>CD</v>
      </c>
      <c r="I85" s="5" t="str">
        <f>IF(ISNA(VLOOKUP(XEP!H89,Sheet1!$B$2:$C$100,2,0)),"",VLOOKUP(XEP!H89,Sheet1!$B$2:$C$100,2,0))</f>
        <v>TOAN</v>
      </c>
      <c r="J85" s="5" t="str">
        <f>IF(ISNA(VLOOKUP(XEP!I89,Sheet1!$B$2:$C$100,2,0)),"",VLOOKUP(XEP!I89,Sheet1!$B$2:$C$100,2,0))</f>
        <v>SU</v>
      </c>
      <c r="K85" s="5">
        <f>IF(ISNA(VLOOKUP(XEP!J89,Sheet1!$B$2:$C$100,2,0)),"",VLOOKUP(XEP!J89,Sheet1!$B$2:$C$100,2,0))</f>
      </c>
      <c r="L85" s="5" t="str">
        <f>IF(ISNA(VLOOKUP(XEP!K89,Sheet1!$B$2:$C$100,2,0)),"",VLOOKUP(XEP!K89,Sheet1!$B$2:$C$100,2,0))</f>
        <v>AV</v>
      </c>
      <c r="M85" s="5" t="str">
        <f>IF(ISNA(VLOOKUP(XEP!L89,Sheet1!$B$2:$C$100,2,0)),"",VLOOKUP(XEP!L89,Sheet1!$B$2:$C$100,2,0))</f>
        <v>TD</v>
      </c>
      <c r="N85" s="5" t="str">
        <f>IF(ISNA(VLOOKUP(XEP!M89,Sheet1!$B$2:$C$100,2,0)),"",VLOOKUP(XEP!M89,Sheet1!$B$2:$C$100,2,0))</f>
        <v>AV</v>
      </c>
      <c r="O85" s="5" t="str">
        <f>IF(ISNA(VLOOKUP(XEP!N89,Sheet1!$B$2:$C$100,2,0)),"",VLOOKUP(XEP!N89,Sheet1!$B$2:$C$100,2,0))</f>
        <v>DIA</v>
      </c>
    </row>
    <row r="86" spans="2:15" ht="15.75" customHeight="1">
      <c r="B86" s="92"/>
      <c r="C86" s="5">
        <v>4</v>
      </c>
      <c r="D86" s="5" t="str">
        <f>IF(ISNA(VLOOKUP(XEP!C90,Sheet1!$B$2:$C$100,2,0)),"",VLOOKUP(XEP!C90,Sheet1!$B$2:$C$100,2,0))</f>
        <v>SU</v>
      </c>
      <c r="E86" s="5">
        <f>IF(ISNA(VLOOKUP(XEP!D90,Sheet1!$B$2:$C$100,2,0)),"",VLOOKUP(XEP!D90,Sheet1!$B$2:$C$100,2,0))</f>
      </c>
      <c r="F86" s="5" t="str">
        <f>IF(ISNA(VLOOKUP(XEP!E90,Sheet1!$B$2:$C$100,2,0)),"",VLOOKUP(XEP!E90,Sheet1!$B$2:$C$100,2,0))</f>
        <v>TD</v>
      </c>
      <c r="G86" s="5" t="str">
        <f>IF(ISNA(VLOOKUP(XEP!F90,Sheet1!$B$2:$C$100,2,0)),"",VLOOKUP(XEP!F90,Sheet1!$B$2:$C$100,2,0))</f>
        <v>AV</v>
      </c>
      <c r="H86" s="5" t="str">
        <f>IF(ISNA(VLOOKUP(XEP!G90,Sheet1!$B$2:$C$100,2,0)),"",VLOOKUP(XEP!G90,Sheet1!$B$2:$C$100,2,0))</f>
        <v>SU</v>
      </c>
      <c r="I86" s="5" t="str">
        <f>IF(ISNA(VLOOKUP(XEP!H90,Sheet1!$B$2:$C$100,2,0)),"",VLOOKUP(XEP!H90,Sheet1!$B$2:$C$100,2,0))</f>
        <v>CD</v>
      </c>
      <c r="J86" s="5" t="str">
        <f>IF(ISNA(VLOOKUP(XEP!I90,Sheet1!$B$2:$C$100,2,0)),"",VLOOKUP(XEP!I90,Sheet1!$B$2:$C$100,2,0))</f>
        <v>TD</v>
      </c>
      <c r="K86" s="5" t="str">
        <f>IF(ISNA(VLOOKUP(XEP!J90,Sheet1!$B$2:$C$100,2,0)),"",VLOOKUP(XEP!J90,Sheet1!$B$2:$C$100,2,0))</f>
        <v>TOAN</v>
      </c>
      <c r="L86" s="5" t="str">
        <f>IF(ISNA(VLOOKUP(XEP!K90,Sheet1!$B$2:$C$100,2,0)),"",VLOOKUP(XEP!K90,Sheet1!$B$2:$C$100,2,0))</f>
        <v>SU</v>
      </c>
      <c r="M86" s="5" t="str">
        <f>IF(ISNA(VLOOKUP(XEP!L90,Sheet1!$B$2:$C$100,2,0)),"",VLOOKUP(XEP!L90,Sheet1!$B$2:$C$100,2,0))</f>
        <v>VAN</v>
      </c>
      <c r="N86" s="5" t="str">
        <f>IF(ISNA(VLOOKUP(XEP!M90,Sheet1!$B$2:$C$100,2,0)),"",VLOOKUP(XEP!M90,Sheet1!$B$2:$C$100,2,0))</f>
        <v>DIA</v>
      </c>
      <c r="O86" s="5" t="str">
        <f>IF(ISNA(VLOOKUP(XEP!N90,Sheet1!$B$2:$C$100,2,0)),"",VLOOKUP(XEP!N90,Sheet1!$B$2:$C$100,2,0))</f>
        <v>VAN</v>
      </c>
    </row>
    <row r="87" spans="2:15" ht="15.75" customHeight="1">
      <c r="B87" s="92"/>
      <c r="C87" s="5">
        <v>5</v>
      </c>
      <c r="D87" s="5" t="str">
        <f>IF(ISNA(VLOOKUP(XEP!C91,Sheet1!$B$2:$C$100,2,0)),"",VLOOKUP(XEP!C91,Sheet1!$B$2:$C$100,2,0))</f>
        <v>SU</v>
      </c>
      <c r="E87" s="5" t="str">
        <f>IF(ISNA(VLOOKUP(XEP!D91,Sheet1!$B$2:$C$100,2,0)),"",VLOOKUP(XEP!D91,Sheet1!$B$2:$C$100,2,0))</f>
        <v>TD</v>
      </c>
      <c r="F87" s="5">
        <f>IF(ISNA(VLOOKUP(XEP!E91,Sheet1!$B$2:$C$100,2,0)),"",VLOOKUP(XEP!E91,Sheet1!$B$2:$C$100,2,0))</f>
      </c>
      <c r="G87" s="5" t="str">
        <f>IF(ISNA(VLOOKUP(XEP!F91,Sheet1!$B$2:$C$100,2,0)),"",VLOOKUP(XEP!F91,Sheet1!$B$2:$C$100,2,0))</f>
        <v>AV</v>
      </c>
      <c r="H87" s="5" t="str">
        <f>IF(ISNA(VLOOKUP(XEP!G91,Sheet1!$B$2:$C$100,2,0)),"",VLOOKUP(XEP!G91,Sheet1!$B$2:$C$100,2,0))</f>
        <v>TD</v>
      </c>
      <c r="I87" s="5" t="str">
        <f>IF(ISNA(VLOOKUP(XEP!H91,Sheet1!$B$2:$C$100,2,0)),"",VLOOKUP(XEP!H91,Sheet1!$B$2:$C$100,2,0))</f>
        <v>CD</v>
      </c>
      <c r="J87" s="5">
        <f>IF(ISNA(VLOOKUP(XEP!I91,Sheet1!$B$2:$C$100,2,0)),"",VLOOKUP(XEP!I91,Sheet1!$B$2:$C$100,2,0))</f>
      </c>
      <c r="K87" s="5" t="str">
        <f>IF(ISNA(VLOOKUP(XEP!J91,Sheet1!$B$2:$C$100,2,0)),"",VLOOKUP(XEP!J91,Sheet1!$B$2:$C$100,2,0))</f>
        <v>TOAN</v>
      </c>
      <c r="L87" s="5" t="str">
        <f>IF(ISNA(VLOOKUP(XEP!K91,Sheet1!$B$2:$C$100,2,0)),"",VLOOKUP(XEP!K91,Sheet1!$B$2:$C$100,2,0))</f>
        <v>SU</v>
      </c>
      <c r="M87" s="5" t="str">
        <f>IF(ISNA(VLOOKUP(XEP!L91,Sheet1!$B$2:$C$100,2,0)),"",VLOOKUP(XEP!L91,Sheet1!$B$2:$C$100,2,0))</f>
        <v>VAN</v>
      </c>
      <c r="N87" s="5" t="str">
        <f>IF(ISNA(VLOOKUP(XEP!M91,Sheet1!$B$2:$C$100,2,0)),"",VLOOKUP(XEP!M91,Sheet1!$B$2:$C$100,2,0))</f>
        <v>DIA</v>
      </c>
      <c r="O87" s="5" t="str">
        <f>IF(ISNA(VLOOKUP(XEP!N91,Sheet1!$B$2:$C$100,2,0)),"",VLOOKUP(XEP!N91,Sheet1!$B$2:$C$100,2,0))</f>
        <v>VAN</v>
      </c>
    </row>
    <row r="88" spans="2:15" ht="15.75" customHeight="1">
      <c r="B88" s="92" t="s">
        <v>180</v>
      </c>
      <c r="C88" s="5">
        <v>2</v>
      </c>
      <c r="D88" s="5" t="str">
        <f>IF(ISNA(VLOOKUP(XEP!C92,Sheet1!$B$2:$C$100,2,0)),"",VLOOKUP(XEP!C92,Sheet1!$B$2:$C$100,2,0))</f>
        <v>CD</v>
      </c>
      <c r="E88" s="5" t="str">
        <f>IF(ISNA(VLOOKUP(XEP!D92,Sheet1!$B$2:$C$100,2,0)),"",VLOOKUP(XEP!D92,Sheet1!$B$2:$C$100,2,0))</f>
        <v>AV</v>
      </c>
      <c r="F88" s="5" t="str">
        <f>IF(ISNA(VLOOKUP(XEP!E92,Sheet1!$B$2:$C$100,2,0)),"",VLOOKUP(XEP!E92,Sheet1!$B$2:$C$100,2,0))</f>
        <v>TD</v>
      </c>
      <c r="G88" s="5">
        <f>IF(ISNA(VLOOKUP(XEP!F92,Sheet1!$B$2:$C$100,2,0)),"",VLOOKUP(XEP!F92,Sheet1!$B$2:$C$100,2,0))</f>
      </c>
      <c r="H88" s="5" t="str">
        <f>IF(ISNA(VLOOKUP(XEP!G92,Sheet1!$B$2:$C$100,2,0)),"",VLOOKUP(XEP!G92,Sheet1!$B$2:$C$100,2,0))</f>
        <v>DIA</v>
      </c>
      <c r="I88" s="5" t="str">
        <f>IF(ISNA(VLOOKUP(XEP!H92,Sheet1!$B$2:$C$100,2,0)),"",VLOOKUP(XEP!H92,Sheet1!$B$2:$C$100,2,0))</f>
        <v>DIA</v>
      </c>
      <c r="J88" s="5" t="str">
        <f>IF(ISNA(VLOOKUP(XEP!I92,Sheet1!$B$2:$C$100,2,0)),"",VLOOKUP(XEP!I92,Sheet1!$B$2:$C$100,2,0))</f>
        <v>TOAN</v>
      </c>
      <c r="K88" s="5" t="str">
        <f>IF(ISNA(VLOOKUP(XEP!J92,Sheet1!$B$2:$C$100,2,0)),"",VLOOKUP(XEP!J92,Sheet1!$B$2:$C$100,2,0))</f>
        <v>SU</v>
      </c>
      <c r="L88" s="5" t="str">
        <f>IF(ISNA(VLOOKUP(XEP!K92,Sheet1!$B$2:$C$100,2,0)),"",VLOOKUP(XEP!K92,Sheet1!$B$2:$C$100,2,0))</f>
        <v>TOAN</v>
      </c>
      <c r="M88" s="5" t="str">
        <f>IF(ISNA(VLOOKUP(XEP!L92,Sheet1!$B$2:$C$100,2,0)),"",VLOOKUP(XEP!L92,Sheet1!$B$2:$C$100,2,0))</f>
        <v>TOAN</v>
      </c>
      <c r="N88" s="5" t="str">
        <f>IF(ISNA(VLOOKUP(XEP!M92,Sheet1!$B$2:$C$100,2,0)),"",VLOOKUP(XEP!M92,Sheet1!$B$2:$C$100,2,0))</f>
        <v>CD</v>
      </c>
      <c r="O88" s="5">
        <f>IF(ISNA(VLOOKUP(XEP!N92,Sheet1!$B$2:$C$100,2,0)),"",VLOOKUP(XEP!N92,Sheet1!$B$2:$C$100,2,0))</f>
      </c>
    </row>
    <row r="89" spans="2:15" ht="15.75" customHeight="1">
      <c r="B89" s="92"/>
      <c r="C89" s="5">
        <v>3</v>
      </c>
      <c r="D89" s="5" t="str">
        <f>IF(ISNA(VLOOKUP(XEP!C93,Sheet1!$B$2:$C$100,2,0)),"",VLOOKUP(XEP!C93,Sheet1!$B$2:$C$100,2,0))</f>
        <v>CD</v>
      </c>
      <c r="E89" s="5" t="str">
        <f>IF(ISNA(VLOOKUP(XEP!D93,Sheet1!$B$2:$C$100,2,0)),"",VLOOKUP(XEP!D93,Sheet1!$B$2:$C$100,2,0))</f>
        <v>AV</v>
      </c>
      <c r="F89" s="5" t="str">
        <f>IF(ISNA(VLOOKUP(XEP!E93,Sheet1!$B$2:$C$100,2,0)),"",VLOOKUP(XEP!E93,Sheet1!$B$2:$C$100,2,0))</f>
        <v>DIA</v>
      </c>
      <c r="G89" s="5" t="str">
        <f>IF(ISNA(VLOOKUP(XEP!F93,Sheet1!$B$2:$C$100,2,0)),"",VLOOKUP(XEP!F93,Sheet1!$B$2:$C$100,2,0))</f>
        <v>TD</v>
      </c>
      <c r="H89" s="5" t="str">
        <f>IF(ISNA(VLOOKUP(XEP!G93,Sheet1!$B$2:$C$100,2,0)),"",VLOOKUP(XEP!G93,Sheet1!$B$2:$C$100,2,0))</f>
        <v>DIA</v>
      </c>
      <c r="I89" s="5" t="str">
        <f>IF(ISNA(VLOOKUP(XEP!H93,Sheet1!$B$2:$C$100,2,0)),"",VLOOKUP(XEP!H93,Sheet1!$B$2:$C$100,2,0))</f>
        <v>DIA</v>
      </c>
      <c r="J89" s="5" t="str">
        <f>IF(ISNA(VLOOKUP(XEP!I93,Sheet1!$B$2:$C$100,2,0)),"",VLOOKUP(XEP!I93,Sheet1!$B$2:$C$100,2,0))</f>
        <v>TOAN</v>
      </c>
      <c r="K89" s="5" t="str">
        <f>IF(ISNA(VLOOKUP(XEP!J93,Sheet1!$B$2:$C$100,2,0)),"",VLOOKUP(XEP!J93,Sheet1!$B$2:$C$100,2,0))</f>
        <v>SU</v>
      </c>
      <c r="L89" s="5" t="str">
        <f>IF(ISNA(VLOOKUP(XEP!K93,Sheet1!$B$2:$C$100,2,0)),"",VLOOKUP(XEP!K93,Sheet1!$B$2:$C$100,2,0))</f>
        <v>TOAN</v>
      </c>
      <c r="M89" s="5" t="str">
        <f>IF(ISNA(VLOOKUP(XEP!L93,Sheet1!$B$2:$C$100,2,0)),"",VLOOKUP(XEP!L93,Sheet1!$B$2:$C$100,2,0))</f>
        <v>TOAN</v>
      </c>
      <c r="N89" s="5" t="str">
        <f>IF(ISNA(VLOOKUP(XEP!M93,Sheet1!$B$2:$C$100,2,0)),"",VLOOKUP(XEP!M93,Sheet1!$B$2:$C$100,2,0))</f>
        <v>CD</v>
      </c>
      <c r="O89" s="5" t="str">
        <f>IF(ISNA(VLOOKUP(XEP!N93,Sheet1!$B$2:$C$100,2,0)),"",VLOOKUP(XEP!N93,Sheet1!$B$2:$C$100,2,0))</f>
        <v>TD</v>
      </c>
    </row>
    <row r="90" spans="2:15" ht="15.75" customHeight="1">
      <c r="B90" s="92"/>
      <c r="C90" s="5">
        <v>4</v>
      </c>
      <c r="D90" s="5">
        <f>IF(ISNA(VLOOKUP(XEP!C94,Sheet1!$B$2:$C$100,2,0)),"",VLOOKUP(XEP!C94,Sheet1!$B$2:$C$100,2,0))</f>
      </c>
      <c r="E90" s="5" t="str">
        <f>IF(ISNA(VLOOKUP(XEP!D94,Sheet1!$B$2:$C$100,2,0)),"",VLOOKUP(XEP!D94,Sheet1!$B$2:$C$100,2,0))</f>
        <v>TD</v>
      </c>
      <c r="F90" s="5" t="str">
        <f>IF(ISNA(VLOOKUP(XEP!E94,Sheet1!$B$2:$C$100,2,0)),"",VLOOKUP(XEP!E94,Sheet1!$B$2:$C$100,2,0))</f>
        <v>DIA</v>
      </c>
      <c r="G90" s="5" t="str">
        <f>IF(ISNA(VLOOKUP(XEP!F94,Sheet1!$B$2:$C$100,2,0)),"",VLOOKUP(XEP!F94,Sheet1!$B$2:$C$100,2,0))</f>
        <v>CD</v>
      </c>
      <c r="H90" s="5" t="str">
        <f>IF(ISNA(VLOOKUP(XEP!G94,Sheet1!$B$2:$C$100,2,0)),"",VLOOKUP(XEP!G94,Sheet1!$B$2:$C$100,2,0))</f>
        <v>SU</v>
      </c>
      <c r="I90" s="5" t="str">
        <f>IF(ISNA(VLOOKUP(XEP!H94,Sheet1!$B$2:$C$100,2,0)),"",VLOOKUP(XEP!H94,Sheet1!$B$2:$C$100,2,0))</f>
        <v>TD</v>
      </c>
      <c r="J90" s="5" t="str">
        <f>IF(ISNA(VLOOKUP(XEP!I94,Sheet1!$B$2:$C$100,2,0)),"",VLOOKUP(XEP!I94,Sheet1!$B$2:$C$100,2,0))</f>
        <v>DIA</v>
      </c>
      <c r="K90" s="5" t="str">
        <f>IF(ISNA(VLOOKUP(XEP!J94,Sheet1!$B$2:$C$100,2,0)),"",VLOOKUP(XEP!J94,Sheet1!$B$2:$C$100,2,0))</f>
        <v>DIA</v>
      </c>
      <c r="L90" s="5" t="str">
        <f>IF(ISNA(VLOOKUP(XEP!K94,Sheet1!$B$2:$C$100,2,0)),"",VLOOKUP(XEP!K94,Sheet1!$B$2:$C$100,2,0))</f>
        <v>CD</v>
      </c>
      <c r="M90" s="5" t="str">
        <f>IF(ISNA(VLOOKUP(XEP!L94,Sheet1!$B$2:$C$100,2,0)),"",VLOOKUP(XEP!L94,Sheet1!$B$2:$C$100,2,0))</f>
        <v>AV</v>
      </c>
      <c r="N90" s="5" t="str">
        <f>IF(ISNA(VLOOKUP(XEP!M94,Sheet1!$B$2:$C$100,2,0)),"",VLOOKUP(XEP!M94,Sheet1!$B$2:$C$100,2,0))</f>
        <v>SU</v>
      </c>
      <c r="O90" s="5" t="str">
        <f>IF(ISNA(VLOOKUP(XEP!N94,Sheet1!$B$2:$C$100,2,0)),"",VLOOKUP(XEP!N94,Sheet1!$B$2:$C$100,2,0))</f>
        <v>SU</v>
      </c>
    </row>
    <row r="91" spans="2:15" ht="15.75" customHeight="1">
      <c r="B91" s="92"/>
      <c r="C91" s="5">
        <v>5</v>
      </c>
      <c r="D91" s="5" t="str">
        <f>IF(ISNA(VLOOKUP(XEP!C95,Sheet1!$B$2:$C$100,2,0)),"",VLOOKUP(XEP!C95,Sheet1!$B$2:$C$100,2,0))</f>
        <v>TD</v>
      </c>
      <c r="E91" s="5">
        <f>IF(ISNA(VLOOKUP(XEP!D95,Sheet1!$B$2:$C$100,2,0)),"",VLOOKUP(XEP!D95,Sheet1!$B$2:$C$100,2,0))</f>
      </c>
      <c r="F91" s="5">
        <f>IF(ISNA(VLOOKUP(XEP!E95,Sheet1!$B$2:$C$100,2,0)),"",VLOOKUP(XEP!E95,Sheet1!$B$2:$C$100,2,0))</f>
      </c>
      <c r="G91" s="5" t="str">
        <f>IF(ISNA(VLOOKUP(XEP!F95,Sheet1!$B$2:$C$100,2,0)),"",VLOOKUP(XEP!F95,Sheet1!$B$2:$C$100,2,0))</f>
        <v>CD</v>
      </c>
      <c r="H91" s="5" t="str">
        <f>IF(ISNA(VLOOKUP(XEP!G95,Sheet1!$B$2:$C$100,2,0)),"",VLOOKUP(XEP!G95,Sheet1!$B$2:$C$100,2,0))</f>
        <v>SU</v>
      </c>
      <c r="I91" s="5">
        <f>IF(ISNA(VLOOKUP(XEP!H95,Sheet1!$B$2:$C$100,2,0)),"",VLOOKUP(XEP!H95,Sheet1!$B$2:$C$100,2,0))</f>
      </c>
      <c r="J91" s="5" t="str">
        <f>IF(ISNA(VLOOKUP(XEP!I95,Sheet1!$B$2:$C$100,2,0)),"",VLOOKUP(XEP!I95,Sheet1!$B$2:$C$100,2,0))</f>
        <v>DIA</v>
      </c>
      <c r="K91" s="5" t="str">
        <f>IF(ISNA(VLOOKUP(XEP!J95,Sheet1!$B$2:$C$100,2,0)),"",VLOOKUP(XEP!J95,Sheet1!$B$2:$C$100,2,0))</f>
        <v>DIA</v>
      </c>
      <c r="L91" s="5" t="str">
        <f>IF(ISNA(VLOOKUP(XEP!K95,Sheet1!$B$2:$C$100,2,0)),"",VLOOKUP(XEP!K95,Sheet1!$B$2:$C$100,2,0))</f>
        <v>CD</v>
      </c>
      <c r="M91" s="5" t="str">
        <f>IF(ISNA(VLOOKUP(XEP!L95,Sheet1!$B$2:$C$100,2,0)),"",VLOOKUP(XEP!L95,Sheet1!$B$2:$C$100,2,0))</f>
        <v>AV</v>
      </c>
      <c r="N91" s="5" t="str">
        <f>IF(ISNA(VLOOKUP(XEP!M95,Sheet1!$B$2:$C$100,2,0)),"",VLOOKUP(XEP!M95,Sheet1!$B$2:$C$100,2,0))</f>
        <v>SU</v>
      </c>
      <c r="O91" s="5" t="str">
        <f>IF(ISNA(VLOOKUP(XEP!N95,Sheet1!$B$2:$C$100,2,0)),"",VLOOKUP(XEP!N95,Sheet1!$B$2:$C$100,2,0))</f>
        <v>SU</v>
      </c>
    </row>
    <row r="92" spans="2:15" ht="15.75" customHeight="1">
      <c r="B92" s="92" t="s">
        <v>176</v>
      </c>
      <c r="C92" s="5">
        <v>1</v>
      </c>
      <c r="D92" s="5" t="s">
        <v>17</v>
      </c>
      <c r="E92" s="5" t="s">
        <v>17</v>
      </c>
      <c r="F92" s="5" t="s">
        <v>17</v>
      </c>
      <c r="G92" s="5" t="s">
        <v>17</v>
      </c>
      <c r="H92" s="5" t="s">
        <v>17</v>
      </c>
      <c r="I92" s="5" t="s">
        <v>17</v>
      </c>
      <c r="J92" s="5" t="s">
        <v>17</v>
      </c>
      <c r="K92" s="5" t="s">
        <v>17</v>
      </c>
      <c r="L92" s="5" t="s">
        <v>17</v>
      </c>
      <c r="M92" s="5" t="s">
        <v>17</v>
      </c>
      <c r="N92" s="5" t="s">
        <v>17</v>
      </c>
      <c r="O92" s="5" t="s">
        <v>17</v>
      </c>
    </row>
    <row r="93" spans="2:15" ht="15.75" customHeight="1">
      <c r="B93" s="92"/>
      <c r="C93" s="5">
        <v>2</v>
      </c>
      <c r="D93" s="5" t="s">
        <v>17</v>
      </c>
      <c r="E93" s="5" t="s">
        <v>17</v>
      </c>
      <c r="F93" s="5" t="s">
        <v>17</v>
      </c>
      <c r="G93" s="5" t="s">
        <v>17</v>
      </c>
      <c r="H93" s="5" t="s">
        <v>17</v>
      </c>
      <c r="I93" s="5" t="s">
        <v>17</v>
      </c>
      <c r="J93" s="5" t="s">
        <v>17</v>
      </c>
      <c r="K93" s="5" t="s">
        <v>17</v>
      </c>
      <c r="L93" s="5" t="s">
        <v>17</v>
      </c>
      <c r="M93" s="5" t="s">
        <v>17</v>
      </c>
      <c r="N93" s="5" t="s">
        <v>17</v>
      </c>
      <c r="O93" s="5" t="s">
        <v>17</v>
      </c>
    </row>
    <row r="94" spans="2:15" ht="15.75" customHeight="1">
      <c r="B94" s="92" t="s">
        <v>198</v>
      </c>
      <c r="C94" s="5">
        <v>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2:15" ht="15.75" customHeight="1">
      <c r="B95" s="92"/>
      <c r="C95" s="5">
        <v>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2:15" ht="15.75" customHeight="1">
      <c r="B96" s="92"/>
      <c r="C96" s="5">
        <v>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2:15" ht="15.75" customHeight="1">
      <c r="B97" s="92"/>
      <c r="C97" s="5">
        <v>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9" ht="15.75">
      <c r="M99" s="3" t="str">
        <f>M63</f>
        <v>Krông Păc, ngày 18 tháng 03 năm 2019</v>
      </c>
    </row>
    <row r="100" ht="15.75">
      <c r="M100" s="2" t="s">
        <v>84</v>
      </c>
    </row>
  </sheetData>
  <sheetProtection/>
  <mergeCells count="24">
    <mergeCell ref="B76:B79"/>
    <mergeCell ref="B80:B83"/>
    <mergeCell ref="B53:B56"/>
    <mergeCell ref="B57:B60"/>
    <mergeCell ref="B88:B91"/>
    <mergeCell ref="B72:B75"/>
    <mergeCell ref="B68:O68"/>
    <mergeCell ref="B84:B87"/>
    <mergeCell ref="B4:O4"/>
    <mergeCell ref="B5:O5"/>
    <mergeCell ref="B38:O38"/>
    <mergeCell ref="B8:B11"/>
    <mergeCell ref="B12:B15"/>
    <mergeCell ref="B20:B23"/>
    <mergeCell ref="B45:B48"/>
    <mergeCell ref="B37:N37"/>
    <mergeCell ref="B94:B97"/>
    <mergeCell ref="B92:B93"/>
    <mergeCell ref="B16:B19"/>
    <mergeCell ref="B24:B27"/>
    <mergeCell ref="B28:B30"/>
    <mergeCell ref="B41:B44"/>
    <mergeCell ref="B69:O69"/>
    <mergeCell ref="B49:B52"/>
  </mergeCells>
  <printOptions/>
  <pageMargins left="0.17" right="0.18" top="0.73" bottom="0.64" header="0.18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O86"/>
  <sheetViews>
    <sheetView tabSelected="1" zoomScalePageLayoutView="0" workbookViewId="0" topLeftCell="A73">
      <selection activeCell="D2" sqref="D2:D86"/>
    </sheetView>
  </sheetViews>
  <sheetFormatPr defaultColWidth="9.140625" defaultRowHeight="12.75"/>
  <cols>
    <col min="2" max="2" width="11.57421875" style="0" bestFit="1" customWidth="1"/>
  </cols>
  <sheetData>
    <row r="1" spans="1:41" ht="14.25" thickBot="1" thickTop="1">
      <c r="A1" t="s">
        <v>91</v>
      </c>
      <c r="B1" t="s">
        <v>89</v>
      </c>
      <c r="C1" t="s">
        <v>90</v>
      </c>
      <c r="F1" s="75" t="s">
        <v>2</v>
      </c>
      <c r="G1" s="75" t="s">
        <v>143</v>
      </c>
      <c r="H1" s="75" t="s">
        <v>144</v>
      </c>
      <c r="I1" s="75" t="s">
        <v>145</v>
      </c>
      <c r="J1" s="75" t="s">
        <v>146</v>
      </c>
      <c r="K1" s="75" t="s">
        <v>147</v>
      </c>
      <c r="L1" s="75" t="s">
        <v>148</v>
      </c>
      <c r="M1" s="75" t="s">
        <v>149</v>
      </c>
      <c r="N1" s="75" t="s">
        <v>150</v>
      </c>
      <c r="O1" s="75" t="s">
        <v>151</v>
      </c>
      <c r="P1" s="75" t="s">
        <v>12</v>
      </c>
      <c r="Q1" s="75" t="s">
        <v>140</v>
      </c>
      <c r="R1" s="75" t="s">
        <v>141</v>
      </c>
      <c r="S1" s="75" t="s">
        <v>156</v>
      </c>
      <c r="T1" s="75" t="s">
        <v>157</v>
      </c>
      <c r="U1" s="75" t="s">
        <v>158</v>
      </c>
      <c r="V1" s="75" t="s">
        <v>159</v>
      </c>
      <c r="W1" s="75" t="s">
        <v>160</v>
      </c>
      <c r="X1" s="75" t="s">
        <v>161</v>
      </c>
      <c r="Y1" s="75" t="s">
        <v>162</v>
      </c>
      <c r="Z1" s="75" t="s">
        <v>163</v>
      </c>
      <c r="AA1" s="75" t="s">
        <v>164</v>
      </c>
      <c r="AB1" s="75" t="s">
        <v>49</v>
      </c>
      <c r="AC1" s="75" t="s">
        <v>50</v>
      </c>
      <c r="AD1" s="75" t="s">
        <v>165</v>
      </c>
      <c r="AE1" s="76" t="s">
        <v>166</v>
      </c>
      <c r="AF1" s="75" t="s">
        <v>167</v>
      </c>
      <c r="AG1" s="76" t="s">
        <v>168</v>
      </c>
      <c r="AH1" s="75" t="s">
        <v>169</v>
      </c>
      <c r="AI1" s="76" t="s">
        <v>170</v>
      </c>
      <c r="AJ1" s="75" t="s">
        <v>171</v>
      </c>
      <c r="AK1" s="76" t="s">
        <v>172</v>
      </c>
      <c r="AL1" s="75" t="s">
        <v>173</v>
      </c>
      <c r="AM1" s="76" t="s">
        <v>73</v>
      </c>
      <c r="AN1" s="75" t="s">
        <v>130</v>
      </c>
      <c r="AO1" s="76" t="s">
        <v>131</v>
      </c>
    </row>
    <row r="2" spans="1:41" ht="15.75" thickBot="1" thickTop="1">
      <c r="A2">
        <v>1</v>
      </c>
      <c r="B2" t="s">
        <v>93</v>
      </c>
      <c r="C2" s="77" t="s">
        <v>85</v>
      </c>
      <c r="D2">
        <f>kt(B2)</f>
        <v>0</v>
      </c>
      <c r="E2" s="100">
        <v>2</v>
      </c>
      <c r="F2" s="73">
        <v>2</v>
      </c>
      <c r="G2" s="46" t="s">
        <v>85</v>
      </c>
      <c r="H2" s="47" t="s">
        <v>85</v>
      </c>
      <c r="I2" s="47" t="s">
        <v>120</v>
      </c>
      <c r="J2" s="47" t="s">
        <v>85</v>
      </c>
      <c r="K2" s="47" t="s">
        <v>88</v>
      </c>
      <c r="L2" s="47" t="s">
        <v>121</v>
      </c>
      <c r="M2" s="47" t="s">
        <v>100</v>
      </c>
      <c r="N2" s="47" t="s">
        <v>121</v>
      </c>
      <c r="O2" s="47" t="s">
        <v>118</v>
      </c>
      <c r="P2" s="47" t="s">
        <v>88</v>
      </c>
      <c r="Q2" s="47" t="s">
        <v>118</v>
      </c>
      <c r="R2" s="48" t="s">
        <v>88</v>
      </c>
      <c r="S2" s="46" t="s">
        <v>119</v>
      </c>
      <c r="T2" s="47" t="s">
        <v>100</v>
      </c>
      <c r="U2" s="47" t="s">
        <v>117</v>
      </c>
      <c r="V2" s="47" t="s">
        <v>107</v>
      </c>
      <c r="W2" s="47" t="s">
        <v>100</v>
      </c>
      <c r="X2" s="47" t="s">
        <v>85</v>
      </c>
      <c r="Y2" s="47" t="s">
        <v>120</v>
      </c>
      <c r="Z2" s="47" t="s">
        <v>121</v>
      </c>
      <c r="AA2" s="47" t="s">
        <v>117</v>
      </c>
      <c r="AB2" s="47" t="s">
        <v>129</v>
      </c>
      <c r="AC2" s="47" t="s">
        <v>117</v>
      </c>
      <c r="AD2" s="46" t="s">
        <v>85</v>
      </c>
      <c r="AE2" s="47" t="s">
        <v>117</v>
      </c>
      <c r="AF2" s="47" t="s">
        <v>117</v>
      </c>
      <c r="AG2" s="47" t="s">
        <v>121</v>
      </c>
      <c r="AH2" s="47" t="s">
        <v>121</v>
      </c>
      <c r="AI2" s="47" t="s">
        <v>17</v>
      </c>
      <c r="AJ2" s="47" t="s">
        <v>120</v>
      </c>
      <c r="AK2" s="47" t="s">
        <v>119</v>
      </c>
      <c r="AL2" s="47" t="s">
        <v>17</v>
      </c>
      <c r="AM2" s="47" t="s">
        <v>85</v>
      </c>
      <c r="AN2" s="47" t="s">
        <v>100</v>
      </c>
      <c r="AO2" s="48" t="s">
        <v>85</v>
      </c>
    </row>
    <row r="3" spans="1:41" ht="15" thickBot="1">
      <c r="A3">
        <v>2</v>
      </c>
      <c r="B3" t="s">
        <v>74</v>
      </c>
      <c r="C3" t="s">
        <v>85</v>
      </c>
      <c r="D3">
        <f aca="true" t="shared" si="0" ref="D3:D66">kt(B3)</f>
        <v>0</v>
      </c>
      <c r="E3" s="100"/>
      <c r="F3" s="73">
        <v>3</v>
      </c>
      <c r="G3" s="49" t="s">
        <v>120</v>
      </c>
      <c r="H3" s="50" t="s">
        <v>121</v>
      </c>
      <c r="I3" s="50" t="s">
        <v>88</v>
      </c>
      <c r="J3" s="50" t="s">
        <v>85</v>
      </c>
      <c r="K3" s="50" t="s">
        <v>118</v>
      </c>
      <c r="L3" s="50" t="s">
        <v>85</v>
      </c>
      <c r="M3" s="50" t="s">
        <v>118</v>
      </c>
      <c r="N3" s="50" t="s">
        <v>88</v>
      </c>
      <c r="O3" s="50" t="s">
        <v>107</v>
      </c>
      <c r="P3" s="50" t="s">
        <v>17</v>
      </c>
      <c r="Q3" s="50" t="s">
        <v>88</v>
      </c>
      <c r="R3" s="50" t="s">
        <v>117</v>
      </c>
      <c r="S3" s="49" t="s">
        <v>129</v>
      </c>
      <c r="T3" s="50" t="s">
        <v>119</v>
      </c>
      <c r="U3" s="50" t="s">
        <v>85</v>
      </c>
      <c r="V3" s="50" t="s">
        <v>117</v>
      </c>
      <c r="W3" s="50" t="s">
        <v>117</v>
      </c>
      <c r="X3" s="50" t="s">
        <v>117</v>
      </c>
      <c r="Y3" s="50" t="s">
        <v>17</v>
      </c>
      <c r="Z3" s="50" t="s">
        <v>119</v>
      </c>
      <c r="AA3" s="50" t="s">
        <v>120</v>
      </c>
      <c r="AB3" s="50" t="s">
        <v>121</v>
      </c>
      <c r="AC3" s="50" t="s">
        <v>100</v>
      </c>
      <c r="AD3" s="49" t="s">
        <v>85</v>
      </c>
      <c r="AE3" s="50" t="s">
        <v>17</v>
      </c>
      <c r="AF3" s="50" t="s">
        <v>100</v>
      </c>
      <c r="AG3" s="50" t="s">
        <v>107</v>
      </c>
      <c r="AH3" s="50" t="s">
        <v>100</v>
      </c>
      <c r="AI3" s="50" t="s">
        <v>100</v>
      </c>
      <c r="AJ3" s="50" t="s">
        <v>117</v>
      </c>
      <c r="AK3" s="50" t="s">
        <v>120</v>
      </c>
      <c r="AL3" s="50" t="s">
        <v>121</v>
      </c>
      <c r="AM3" s="50" t="s">
        <v>85</v>
      </c>
      <c r="AN3" s="50" t="s">
        <v>100</v>
      </c>
      <c r="AO3" s="50" t="s">
        <v>85</v>
      </c>
    </row>
    <row r="4" spans="1:41" ht="15" thickBot="1">
      <c r="A4">
        <v>3</v>
      </c>
      <c r="B4" t="s">
        <v>22</v>
      </c>
      <c r="C4" t="s">
        <v>85</v>
      </c>
      <c r="D4">
        <f t="shared" si="0"/>
        <v>0</v>
      </c>
      <c r="E4" s="100"/>
      <c r="F4" s="73">
        <v>4</v>
      </c>
      <c r="G4" s="51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49" t="s">
        <v>17</v>
      </c>
      <c r="T4" s="50" t="s">
        <v>117</v>
      </c>
      <c r="U4" s="50" t="s">
        <v>17</v>
      </c>
      <c r="V4" s="50" t="s">
        <v>121</v>
      </c>
      <c r="W4" s="50" t="s">
        <v>117</v>
      </c>
      <c r="X4" s="50" t="s">
        <v>121</v>
      </c>
      <c r="Y4" s="50" t="s">
        <v>85</v>
      </c>
      <c r="Z4" s="50" t="s">
        <v>85</v>
      </c>
      <c r="AA4" s="50" t="s">
        <v>119</v>
      </c>
      <c r="AB4" s="50" t="s">
        <v>85</v>
      </c>
      <c r="AC4" s="50" t="s">
        <v>107</v>
      </c>
      <c r="AD4" s="49" t="s">
        <v>121</v>
      </c>
      <c r="AE4" s="50" t="s">
        <v>100</v>
      </c>
      <c r="AF4" s="50" t="s">
        <v>85</v>
      </c>
      <c r="AG4" s="50" t="s">
        <v>120</v>
      </c>
      <c r="AH4" s="50" t="s">
        <v>100</v>
      </c>
      <c r="AI4" s="50" t="s">
        <v>120</v>
      </c>
      <c r="AJ4" s="50" t="s">
        <v>17</v>
      </c>
      <c r="AK4" s="50" t="s">
        <v>100</v>
      </c>
      <c r="AL4" s="50" t="s">
        <v>129</v>
      </c>
      <c r="AM4" s="50" t="s">
        <v>121</v>
      </c>
      <c r="AN4" s="50" t="s">
        <v>120</v>
      </c>
      <c r="AO4" s="50" t="s">
        <v>121</v>
      </c>
    </row>
    <row r="5" spans="1:41" ht="15" thickBot="1">
      <c r="A5">
        <v>4</v>
      </c>
      <c r="B5" t="s">
        <v>21</v>
      </c>
      <c r="C5" t="s">
        <v>85</v>
      </c>
      <c r="D5">
        <f t="shared" si="0"/>
        <v>0</v>
      </c>
      <c r="E5" s="100"/>
      <c r="F5" s="74">
        <v>5</v>
      </c>
      <c r="G5" s="5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3"/>
      <c r="T5" s="54"/>
      <c r="U5" s="54"/>
      <c r="V5" s="54"/>
      <c r="W5" s="54"/>
      <c r="X5" s="54"/>
      <c r="Y5" s="54"/>
      <c r="Z5" s="54"/>
      <c r="AA5" s="54"/>
      <c r="AB5" s="54"/>
      <c r="AC5" s="54"/>
      <c r="AD5" s="63" t="s">
        <v>118</v>
      </c>
      <c r="AE5" s="64" t="s">
        <v>100</v>
      </c>
      <c r="AF5" s="64" t="s">
        <v>85</v>
      </c>
      <c r="AG5" s="64" t="s">
        <v>129</v>
      </c>
      <c r="AH5" s="64" t="s">
        <v>129</v>
      </c>
      <c r="AI5" s="64" t="s">
        <v>119</v>
      </c>
      <c r="AJ5" s="64" t="s">
        <v>121</v>
      </c>
      <c r="AK5" s="64" t="s">
        <v>17</v>
      </c>
      <c r="AL5" s="64" t="s">
        <v>120</v>
      </c>
      <c r="AM5" s="64" t="s">
        <v>88</v>
      </c>
      <c r="AN5" s="64" t="s">
        <v>121</v>
      </c>
      <c r="AO5" s="64" t="s">
        <v>100</v>
      </c>
    </row>
    <row r="6" spans="1:41" ht="27" thickBot="1" thickTop="1">
      <c r="A6">
        <v>5</v>
      </c>
      <c r="B6" t="s">
        <v>57</v>
      </c>
      <c r="C6" t="s">
        <v>85</v>
      </c>
      <c r="D6">
        <f t="shared" si="0"/>
        <v>0</v>
      </c>
      <c r="E6" s="100">
        <v>3</v>
      </c>
      <c r="F6" s="73">
        <v>2</v>
      </c>
      <c r="G6" s="52" t="str">
        <f>XEP!C12</f>
        <v>HUONGTD</v>
      </c>
      <c r="H6" s="52" t="str">
        <f>XEP!D12</f>
        <v>PHUONG</v>
      </c>
      <c r="I6" s="52" t="str">
        <f>XEP!E12</f>
        <v>SINH</v>
      </c>
      <c r="J6" s="52">
        <f>XEP!F12</f>
        <v>0</v>
      </c>
      <c r="K6" s="52">
        <f>XEP!G12</f>
        <v>0</v>
      </c>
      <c r="L6" s="52">
        <f>XEP!H12</f>
        <v>0</v>
      </c>
      <c r="M6" s="52" t="str">
        <f>XEP!I12</f>
        <v>HIEP</v>
      </c>
      <c r="N6" s="52">
        <f>XEP!J12</f>
        <v>0</v>
      </c>
      <c r="O6" s="52" t="str">
        <f>XEP!K12</f>
        <v>PHONG</v>
      </c>
      <c r="P6" s="52" t="str">
        <f>XEP!L12</f>
        <v>LHUONG</v>
      </c>
      <c r="Q6" s="52" t="str">
        <f>XEP!M12</f>
        <v>LOI</v>
      </c>
      <c r="R6" s="52">
        <f>XEP!N12</f>
        <v>0</v>
      </c>
      <c r="S6" s="70" t="str">
        <f>XEP!C47</f>
        <v>THUAN</v>
      </c>
      <c r="T6" s="70">
        <f>XEP!D47</f>
        <v>0</v>
      </c>
      <c r="U6" s="70" t="str">
        <f>XEP!E47</f>
        <v>VI</v>
      </c>
      <c r="V6" s="70" t="str">
        <f>XEP!F47</f>
        <v>HAAV</v>
      </c>
      <c r="W6" s="70">
        <f>XEP!G47</f>
        <v>0</v>
      </c>
      <c r="X6" s="70">
        <f>XEP!H47</f>
        <v>0</v>
      </c>
      <c r="Y6" s="70" t="str">
        <f>XEP!I47</f>
        <v>TIENQP</v>
      </c>
      <c r="Z6" s="70" t="str">
        <f>XEP!J47</f>
        <v>HOATD</v>
      </c>
      <c r="AA6" s="70" t="str">
        <f>XEP!K47</f>
        <v>NPT</v>
      </c>
      <c r="AB6" s="70" t="str">
        <f>XEP!L47</f>
        <v>HONG</v>
      </c>
      <c r="AC6" s="70" t="str">
        <f>XEP!M47</f>
        <v>HUONG</v>
      </c>
      <c r="AD6" s="22" t="str">
        <f>XEP!C80</f>
        <v>KIEU</v>
      </c>
      <c r="AE6" s="22" t="str">
        <f>XEP!D80</f>
        <v>NGUYET</v>
      </c>
      <c r="AF6" s="22" t="str">
        <f>XEP!E80</f>
        <v>DUAN</v>
      </c>
      <c r="AG6" s="22" t="str">
        <f>XEP!F80</f>
        <v>THANG</v>
      </c>
      <c r="AH6" s="22" t="str">
        <f>XEP!G80</f>
        <v>LAN</v>
      </c>
      <c r="AI6" s="22" t="str">
        <f>XEP!H80</f>
        <v>LONG</v>
      </c>
      <c r="AJ6" s="22" t="str">
        <f>XEP!I80</f>
        <v>CUONG</v>
      </c>
      <c r="AK6" s="22" t="str">
        <f>XEP!J80</f>
        <v>THUONG</v>
      </c>
      <c r="AL6" s="22" t="str">
        <f>XEP!K80</f>
        <v>TOAN</v>
      </c>
      <c r="AM6" s="22" t="str">
        <f>XEP!L80</f>
        <v>PTHAO</v>
      </c>
      <c r="AN6" s="22">
        <f>XEP!M80</f>
        <v>0</v>
      </c>
      <c r="AO6" s="22" t="str">
        <f>XEP!N80</f>
        <v>MUOI</v>
      </c>
    </row>
    <row r="7" spans="1:41" ht="26.25" thickBot="1">
      <c r="A7">
        <v>6</v>
      </c>
      <c r="B7" t="s">
        <v>18</v>
      </c>
      <c r="C7" t="s">
        <v>85</v>
      </c>
      <c r="D7">
        <f t="shared" si="0"/>
        <v>0</v>
      </c>
      <c r="E7" s="100"/>
      <c r="F7" s="73">
        <v>3</v>
      </c>
      <c r="G7" s="52" t="str">
        <f>XEP!C13</f>
        <v>DONG</v>
      </c>
      <c r="H7" s="52" t="str">
        <f>XEP!D13</f>
        <v>PHUONG</v>
      </c>
      <c r="I7" s="52" t="str">
        <f>XEP!E13</f>
        <v>SINH</v>
      </c>
      <c r="J7" s="52">
        <f>XEP!F13</f>
        <v>0</v>
      </c>
      <c r="K7" s="52" t="str">
        <f>XEP!G13</f>
        <v>HUONGTD</v>
      </c>
      <c r="L7" s="52" t="str">
        <f>XEP!H13</f>
        <v>HIEP</v>
      </c>
      <c r="M7" s="52" t="str">
        <f>XEP!I13</f>
        <v>KHANH</v>
      </c>
      <c r="N7" s="52" t="str">
        <f>XEP!J13</f>
        <v>BINH</v>
      </c>
      <c r="O7" s="52" t="str">
        <f>XEP!K13</f>
        <v>PHONG</v>
      </c>
      <c r="P7" s="52" t="str">
        <f>XEP!L13</f>
        <v>LHUONG</v>
      </c>
      <c r="Q7" s="52" t="str">
        <f>XEP!M13</f>
        <v>LOI</v>
      </c>
      <c r="R7" s="52">
        <f>XEP!N13</f>
        <v>0</v>
      </c>
      <c r="S7" s="70" t="str">
        <f>XEP!C48</f>
        <v>THUAN</v>
      </c>
      <c r="T7" s="70">
        <f>XEP!D48</f>
        <v>0</v>
      </c>
      <c r="U7" s="70" t="str">
        <f>XEP!E48</f>
        <v>VI</v>
      </c>
      <c r="V7" s="70" t="str">
        <f>XEP!F48</f>
        <v>HAAV</v>
      </c>
      <c r="W7" s="70">
        <f>XEP!G48</f>
        <v>0</v>
      </c>
      <c r="X7" s="70">
        <f>XEP!H48</f>
        <v>0</v>
      </c>
      <c r="Y7" s="70" t="str">
        <f>XEP!I48</f>
        <v>HOATD</v>
      </c>
      <c r="Z7" s="70" t="str">
        <f>XEP!J48</f>
        <v>TIENQP</v>
      </c>
      <c r="AA7" s="70" t="str">
        <f>XEP!K48</f>
        <v>NPT</v>
      </c>
      <c r="AB7" s="70" t="str">
        <f>XEP!L48</f>
        <v>HONG</v>
      </c>
      <c r="AC7" s="70" t="str">
        <f>XEP!M48</f>
        <v>HUONG</v>
      </c>
      <c r="AD7" s="22" t="str">
        <f>XEP!C81</f>
        <v>KIEU</v>
      </c>
      <c r="AE7" s="22" t="str">
        <f>XEP!D81</f>
        <v>NGUYET</v>
      </c>
      <c r="AF7" s="22" t="str">
        <f>XEP!E81</f>
        <v>DUAN</v>
      </c>
      <c r="AG7" s="22" t="str">
        <f>XEP!F81</f>
        <v>THANG</v>
      </c>
      <c r="AH7" s="22" t="str">
        <f>XEP!G81</f>
        <v>LAN</v>
      </c>
      <c r="AI7" s="22" t="str">
        <f>XEP!H81</f>
        <v>LONG</v>
      </c>
      <c r="AJ7" s="22" t="str">
        <f>XEP!I81</f>
        <v>CUONG</v>
      </c>
      <c r="AK7" s="22" t="str">
        <f>XEP!J81</f>
        <v>THUONG</v>
      </c>
      <c r="AL7" s="22" t="str">
        <f>XEP!K81</f>
        <v>VIET</v>
      </c>
      <c r="AM7" s="22" t="str">
        <f>XEP!L81</f>
        <v>PTHAO</v>
      </c>
      <c r="AN7" s="22" t="str">
        <f>XEP!M81</f>
        <v>TOAN</v>
      </c>
      <c r="AO7" s="22" t="str">
        <f>XEP!N81</f>
        <v>MUOI</v>
      </c>
    </row>
    <row r="8" spans="1:41" ht="26.25" thickBot="1">
      <c r="A8">
        <v>7</v>
      </c>
      <c r="B8" t="s">
        <v>75</v>
      </c>
      <c r="C8" t="s">
        <v>85</v>
      </c>
      <c r="D8">
        <f t="shared" si="0"/>
        <v>0</v>
      </c>
      <c r="E8" s="100"/>
      <c r="F8" s="73">
        <v>4</v>
      </c>
      <c r="G8" s="52" t="str">
        <f>XEP!C14</f>
        <v>VI</v>
      </c>
      <c r="H8" s="52" t="str">
        <f>XEP!D14</f>
        <v>DONG</v>
      </c>
      <c r="I8" s="52" t="str">
        <f>XEP!E14</f>
        <v>CUONG</v>
      </c>
      <c r="J8" s="52" t="str">
        <f>XEP!F14</f>
        <v>HUONGTD</v>
      </c>
      <c r="K8" s="52" t="str">
        <f>XEP!G14</f>
        <v>MUOI</v>
      </c>
      <c r="L8" s="52" t="str">
        <f>XEP!H14</f>
        <v>PHUONG</v>
      </c>
      <c r="M8" s="52">
        <f>XEP!I14</f>
        <v>0</v>
      </c>
      <c r="N8" s="52" t="str">
        <f>XEP!J14</f>
        <v>KIEU</v>
      </c>
      <c r="O8" s="52" t="str">
        <f>XEP!K14</f>
        <v>BINH</v>
      </c>
      <c r="P8" s="52" t="str">
        <f>XEP!L14</f>
        <v>KHANH</v>
      </c>
      <c r="Q8" s="52" t="str">
        <f>XEP!M14</f>
        <v>HAAV</v>
      </c>
      <c r="R8" s="52">
        <f>XEP!N14</f>
        <v>0</v>
      </c>
      <c r="S8" s="70" t="str">
        <f>XEP!C49</f>
        <v>HOATD</v>
      </c>
      <c r="T8" s="70">
        <f>XEP!D49</f>
        <v>0</v>
      </c>
      <c r="U8" s="70" t="str">
        <f>XEP!E49</f>
        <v>HONG</v>
      </c>
      <c r="V8" s="70" t="str">
        <f>XEP!F49</f>
        <v>LHUONG</v>
      </c>
      <c r="W8" s="70">
        <f>XEP!G49</f>
        <v>0</v>
      </c>
      <c r="X8" s="70" t="str">
        <f>XEP!H49</f>
        <v>THIEN</v>
      </c>
      <c r="Y8" s="70" t="str">
        <f>XEP!I49</f>
        <v>NPT</v>
      </c>
      <c r="Z8" s="70" t="str">
        <f>XEP!J49</f>
        <v>HUONG</v>
      </c>
      <c r="AA8" s="70" t="str">
        <f>XEP!K49</f>
        <v>TIENQP</v>
      </c>
      <c r="AB8" s="70" t="str">
        <f>XEP!L49</f>
        <v>PHUONGAV</v>
      </c>
      <c r="AC8" s="70" t="str">
        <f>XEP!M49</f>
        <v>THUONG</v>
      </c>
      <c r="AD8" s="22" t="str">
        <f>XEP!C82</f>
        <v>LAN</v>
      </c>
      <c r="AE8" s="22" t="str">
        <f>XEP!D82</f>
        <v>TUNG</v>
      </c>
      <c r="AF8" s="22" t="str">
        <f>XEP!E82</f>
        <v>PHONG</v>
      </c>
      <c r="AG8" s="22" t="str">
        <f>XEP!F82</f>
        <v>THAO</v>
      </c>
      <c r="AH8" s="22" t="str">
        <f>XEP!G82</f>
        <v>LUAN</v>
      </c>
      <c r="AI8" s="22">
        <f>XEP!H82</f>
        <v>0</v>
      </c>
      <c r="AJ8" s="22">
        <f>XEP!I82</f>
        <v>0</v>
      </c>
      <c r="AK8" s="22" t="str">
        <f>XEP!J82</f>
        <v>TOAN</v>
      </c>
      <c r="AL8" s="22" t="str">
        <f>XEP!K82</f>
        <v>VIET</v>
      </c>
      <c r="AM8" s="22" t="str">
        <f>XEP!L82</f>
        <v>DUAN</v>
      </c>
      <c r="AN8" s="22" t="str">
        <f>XEP!M82</f>
        <v>NGUYET</v>
      </c>
      <c r="AO8" s="22" t="str">
        <f>XEP!N82</f>
        <v>OANH</v>
      </c>
    </row>
    <row r="9" spans="1:41" ht="26.25" thickBot="1">
      <c r="A9">
        <v>8</v>
      </c>
      <c r="B9" s="72" t="s">
        <v>26</v>
      </c>
      <c r="C9" t="s">
        <v>85</v>
      </c>
      <c r="D9">
        <f t="shared" si="0"/>
        <v>0</v>
      </c>
      <c r="E9" s="100"/>
      <c r="F9" s="74">
        <v>5</v>
      </c>
      <c r="G9" s="52" t="str">
        <f>XEP!C15</f>
        <v>VI</v>
      </c>
      <c r="H9" s="52" t="str">
        <f>XEP!D15</f>
        <v>HUONGTD</v>
      </c>
      <c r="I9" s="52" t="str">
        <f>XEP!E15</f>
        <v>CUONG</v>
      </c>
      <c r="J9" s="52">
        <f>XEP!F15</f>
        <v>0</v>
      </c>
      <c r="K9" s="52" t="str">
        <f>XEP!G15</f>
        <v>MUOI</v>
      </c>
      <c r="L9" s="52" t="str">
        <f>XEP!H15</f>
        <v>PHUONG</v>
      </c>
      <c r="M9" s="52">
        <f>XEP!I15</f>
        <v>0</v>
      </c>
      <c r="N9" s="52" t="str">
        <f>XEP!J15</f>
        <v>KIEU</v>
      </c>
      <c r="O9" s="52" t="str">
        <f>XEP!K15</f>
        <v>KHANH</v>
      </c>
      <c r="P9" s="52" t="str">
        <f>XEP!L15</f>
        <v>BINH</v>
      </c>
      <c r="Q9" s="52" t="str">
        <f>XEP!M15</f>
        <v>HAAV</v>
      </c>
      <c r="R9" s="52">
        <f>XEP!N15</f>
        <v>0</v>
      </c>
      <c r="S9" s="70" t="str">
        <f>XEP!C50</f>
        <v>DONG</v>
      </c>
      <c r="T9" s="70">
        <f>XEP!D50</f>
        <v>0</v>
      </c>
      <c r="U9" s="70" t="str">
        <f>XEP!E50</f>
        <v>HONG</v>
      </c>
      <c r="V9" s="70" t="str">
        <f>XEP!F50</f>
        <v>LHUONG</v>
      </c>
      <c r="W9" s="70">
        <f>XEP!G50</f>
        <v>0</v>
      </c>
      <c r="X9" s="70" t="str">
        <f>XEP!H50</f>
        <v>THIEN</v>
      </c>
      <c r="Y9" s="70" t="str">
        <f>XEP!I50</f>
        <v>NPT</v>
      </c>
      <c r="Z9" s="70" t="str">
        <f>XEP!J50</f>
        <v>HUONG</v>
      </c>
      <c r="AA9" s="70" t="str">
        <f>XEP!K50</f>
        <v>HOATD</v>
      </c>
      <c r="AB9" s="70" t="str">
        <f>XEP!L50</f>
        <v>PHUONGAV</v>
      </c>
      <c r="AC9" s="70" t="str">
        <f>XEP!M50</f>
        <v>THUONG</v>
      </c>
      <c r="AD9" s="22" t="str">
        <f>XEP!C83</f>
        <v>LAN</v>
      </c>
      <c r="AE9" s="22" t="str">
        <f>XEP!D83</f>
        <v>TUNG</v>
      </c>
      <c r="AF9" s="22" t="str">
        <f>XEP!E83</f>
        <v>PHONG</v>
      </c>
      <c r="AG9" s="22" t="str">
        <f>XEP!F83</f>
        <v>THAO</v>
      </c>
      <c r="AH9" s="22">
        <f>XEP!G83</f>
        <v>0</v>
      </c>
      <c r="AI9" s="22" t="str">
        <f>XEP!H83</f>
        <v>LUAN</v>
      </c>
      <c r="AJ9" s="22" t="str">
        <f>XEP!I83</f>
        <v>TOAN</v>
      </c>
      <c r="AK9" s="22">
        <f>XEP!J83</f>
        <v>0</v>
      </c>
      <c r="AL9" s="22">
        <f>XEP!K83</f>
        <v>0</v>
      </c>
      <c r="AM9" s="22" t="str">
        <f>XEP!L83</f>
        <v>DUAN</v>
      </c>
      <c r="AN9" s="22" t="str">
        <f>XEP!M83</f>
        <v>NGUYET</v>
      </c>
      <c r="AO9" s="22" t="str">
        <f>XEP!N83</f>
        <v>OANH</v>
      </c>
    </row>
    <row r="10" spans="1:41" ht="26.25" thickBot="1">
      <c r="A10">
        <v>9</v>
      </c>
      <c r="B10" t="s">
        <v>56</v>
      </c>
      <c r="C10" t="s">
        <v>85</v>
      </c>
      <c r="D10">
        <f t="shared" si="0"/>
        <v>0</v>
      </c>
      <c r="E10" s="100">
        <v>4</v>
      </c>
      <c r="F10" s="73">
        <v>2</v>
      </c>
      <c r="G10" s="52" t="str">
        <f>XEP!C16</f>
        <v>HONG</v>
      </c>
      <c r="H10" s="52" t="str">
        <f>XEP!D16</f>
        <v>THE</v>
      </c>
      <c r="I10" s="52">
        <f>XEP!E16</f>
        <v>0</v>
      </c>
      <c r="J10" s="52" t="str">
        <f>XEP!F16</f>
        <v>LOI</v>
      </c>
      <c r="K10" s="52">
        <f>XEP!G16</f>
        <v>0</v>
      </c>
      <c r="L10" s="52" t="str">
        <f>XEP!H16</f>
        <v>CUONG</v>
      </c>
      <c r="M10" s="52" t="str">
        <f>XEP!I16</f>
        <v>KIEU</v>
      </c>
      <c r="N10" s="52">
        <f>XEP!J16</f>
        <v>0</v>
      </c>
      <c r="O10" s="52">
        <f>XEP!K16</f>
        <v>0</v>
      </c>
      <c r="P10" s="52">
        <f>XEP!L16</f>
        <v>0</v>
      </c>
      <c r="Q10" s="52" t="str">
        <f>XEP!M16</f>
        <v>KHANH</v>
      </c>
      <c r="R10" s="52" t="str">
        <f>XEP!N16</f>
        <v>MUOI</v>
      </c>
      <c r="S10" s="70">
        <f>XEP!C51</f>
        <v>0</v>
      </c>
      <c r="T10" s="70" t="str">
        <f>XEP!D51</f>
        <v>THAM</v>
      </c>
      <c r="U10" s="70" t="str">
        <f>XEP!E51</f>
        <v>NPT</v>
      </c>
      <c r="V10" s="70" t="str">
        <f>XEP!F51</f>
        <v>LHUONG</v>
      </c>
      <c r="W10" s="70" t="str">
        <f>XEP!G51</f>
        <v>TIENQP</v>
      </c>
      <c r="X10" s="70" t="str">
        <f>XEP!H51</f>
        <v>NPT</v>
      </c>
      <c r="Y10" s="70" t="str">
        <f>XEP!I51</f>
        <v>PHUONG</v>
      </c>
      <c r="Z10" s="70" t="str">
        <f>XEP!J51</f>
        <v>HUONG</v>
      </c>
      <c r="AA10" s="70" t="str">
        <f>XEP!K51</f>
        <v>THUONG</v>
      </c>
      <c r="AB10" s="70" t="str">
        <f>XEP!L51</f>
        <v>NPT</v>
      </c>
      <c r="AC10" s="70" t="str">
        <f>XEP!M51</f>
        <v>HOATD</v>
      </c>
      <c r="AD10" s="22" t="str">
        <f>XEP!C84</f>
        <v>SON</v>
      </c>
      <c r="AE10" s="22" t="str">
        <f>XEP!D84</f>
        <v>TAI</v>
      </c>
      <c r="AF10" s="22" t="str">
        <f>XEP!E84</f>
        <v>CHUONG</v>
      </c>
      <c r="AG10" s="22" t="str">
        <f>XEP!F84</f>
        <v>NGHIA</v>
      </c>
      <c r="AH10" s="22" t="str">
        <f>XEP!G84</f>
        <v>THIEN</v>
      </c>
      <c r="AI10" s="22" t="str">
        <f>XEP!H84</f>
        <v>PHUONGV</v>
      </c>
      <c r="AJ10" s="22" t="str">
        <f>XEP!I84</f>
        <v>HANHV</v>
      </c>
      <c r="AK10" s="22" t="str">
        <f>XEP!J84</f>
        <v>NHUNGCD</v>
      </c>
      <c r="AL10" s="22" t="str">
        <f>XEP!K84</f>
        <v>THUONGV</v>
      </c>
      <c r="AM10" s="22" t="str">
        <f>XEP!L84</f>
        <v>HANHCD</v>
      </c>
      <c r="AN10" s="22">
        <f>XEP!M84</f>
        <v>0</v>
      </c>
      <c r="AO10" s="22" t="str">
        <f>XEP!N84</f>
        <v>TOAN</v>
      </c>
    </row>
    <row r="11" spans="1:41" ht="26.25" thickBot="1">
      <c r="A11">
        <v>10</v>
      </c>
      <c r="B11" t="s">
        <v>17</v>
      </c>
      <c r="C11" t="s">
        <v>85</v>
      </c>
      <c r="D11">
        <f t="shared" si="0"/>
        <v>0</v>
      </c>
      <c r="E11" s="100"/>
      <c r="F11" s="73">
        <v>3</v>
      </c>
      <c r="G11" s="52" t="str">
        <f>XEP!C17</f>
        <v>HONG</v>
      </c>
      <c r="H11" s="52" t="str">
        <f>XEP!D17</f>
        <v>THE</v>
      </c>
      <c r="I11" s="52" t="str">
        <f>XEP!E17</f>
        <v>HUONGTD</v>
      </c>
      <c r="J11" s="52" t="str">
        <f>XEP!F17</f>
        <v>LOI</v>
      </c>
      <c r="K11" s="52">
        <f>XEP!G17</f>
        <v>0</v>
      </c>
      <c r="L11" s="52" t="str">
        <f>XEP!H17</f>
        <v>CUONG</v>
      </c>
      <c r="M11" s="52" t="str">
        <f>XEP!I17</f>
        <v>KIEU</v>
      </c>
      <c r="N11" s="52" t="str">
        <f>XEP!J17</f>
        <v>KHANH</v>
      </c>
      <c r="O11" s="52">
        <f>XEP!K17</f>
        <v>0</v>
      </c>
      <c r="P11" s="52">
        <f>XEP!L17</f>
        <v>0</v>
      </c>
      <c r="Q11" s="52" t="str">
        <f>XEP!M17</f>
        <v>BINH</v>
      </c>
      <c r="R11" s="52" t="str">
        <f>XEP!N17</f>
        <v>MUOI</v>
      </c>
      <c r="S11" s="70">
        <f>XEP!C52</f>
        <v>0</v>
      </c>
      <c r="T11" s="70" t="str">
        <f>XEP!D52</f>
        <v>DONG</v>
      </c>
      <c r="U11" s="70" t="str">
        <f>XEP!E52</f>
        <v>NPT</v>
      </c>
      <c r="V11" s="70" t="str">
        <f>XEP!F52</f>
        <v>LHUONG</v>
      </c>
      <c r="W11" s="70" t="str">
        <f>XEP!G52</f>
        <v>THAM</v>
      </c>
      <c r="X11" s="70" t="str">
        <f>XEP!H52</f>
        <v>NPT</v>
      </c>
      <c r="Y11" s="70" t="str">
        <f>XEP!I52</f>
        <v>PHUONG</v>
      </c>
      <c r="Z11" s="70" t="str">
        <f>XEP!J52</f>
        <v>HUONG</v>
      </c>
      <c r="AA11" s="70" t="str">
        <f>XEP!K52</f>
        <v>THUONG</v>
      </c>
      <c r="AB11" s="70" t="str">
        <f>XEP!L52</f>
        <v>HOATD</v>
      </c>
      <c r="AC11" s="70" t="str">
        <f>XEP!M52</f>
        <v>TIENQP</v>
      </c>
      <c r="AD11" s="22" t="str">
        <f>XEP!C85</f>
        <v>SON</v>
      </c>
      <c r="AE11" s="22" t="str">
        <f>XEP!D85</f>
        <v>TAI</v>
      </c>
      <c r="AF11" s="22" t="str">
        <f>XEP!E85</f>
        <v>CHUONG</v>
      </c>
      <c r="AG11" s="22" t="str">
        <f>XEP!F85</f>
        <v>NGHIA</v>
      </c>
      <c r="AH11" s="22" t="str">
        <f>XEP!G85</f>
        <v>THIEN</v>
      </c>
      <c r="AI11" s="22" t="str">
        <f>XEP!H85</f>
        <v>PHUONGV</v>
      </c>
      <c r="AJ11" s="22" t="str">
        <f>XEP!I85</f>
        <v>HANHV</v>
      </c>
      <c r="AK11" s="22" t="str">
        <f>XEP!J85</f>
        <v>NHUNGCD</v>
      </c>
      <c r="AL11" s="22" t="str">
        <f>XEP!K85</f>
        <v>THUONGV</v>
      </c>
      <c r="AM11" s="22" t="str">
        <f>XEP!L85</f>
        <v>HANHCD</v>
      </c>
      <c r="AN11" s="22" t="str">
        <f>XEP!M85</f>
        <v>TOAN</v>
      </c>
      <c r="AO11" s="22">
        <f>XEP!N85</f>
        <v>0</v>
      </c>
    </row>
    <row r="12" spans="1:41" ht="26.25" thickBot="1">
      <c r="A12">
        <v>11</v>
      </c>
      <c r="B12" t="s">
        <v>20</v>
      </c>
      <c r="C12" t="s">
        <v>85</v>
      </c>
      <c r="D12">
        <f t="shared" si="0"/>
        <v>0</v>
      </c>
      <c r="E12" s="100"/>
      <c r="F12" s="73">
        <v>4</v>
      </c>
      <c r="G12" s="52" t="str">
        <f>XEP!C18</f>
        <v>HUONGTD</v>
      </c>
      <c r="H12" s="52">
        <f>XEP!D18</f>
        <v>0</v>
      </c>
      <c r="I12" s="52">
        <f>XEP!E18</f>
        <v>0</v>
      </c>
      <c r="J12" s="52" t="str">
        <f>XEP!F18</f>
        <v>THE</v>
      </c>
      <c r="K12" s="52" t="str">
        <f>XEP!G18</f>
        <v>LAN</v>
      </c>
      <c r="L12" s="52" t="str">
        <f>XEP!H18</f>
        <v>PHUONG</v>
      </c>
      <c r="M12" s="52" t="str">
        <f>XEP!I18</f>
        <v>PHONG</v>
      </c>
      <c r="N12" s="52" t="str">
        <f>XEP!J18</f>
        <v>BINH</v>
      </c>
      <c r="O12" s="52">
        <f>XEP!K18</f>
        <v>0</v>
      </c>
      <c r="P12" s="52">
        <f>XEP!L18</f>
        <v>0</v>
      </c>
      <c r="Q12" s="52" t="str">
        <f>XEP!M18</f>
        <v>LOI</v>
      </c>
      <c r="R12" s="52" t="str">
        <f>XEP!N18</f>
        <v>KHANH</v>
      </c>
      <c r="S12" s="70">
        <f>XEP!C53</f>
        <v>0</v>
      </c>
      <c r="T12" s="70" t="str">
        <f>XEP!D53</f>
        <v>TAI</v>
      </c>
      <c r="U12" s="70" t="str">
        <f>XEP!E53</f>
        <v>THAM</v>
      </c>
      <c r="V12" s="70" t="str">
        <f>XEP!F53</f>
        <v>DONG</v>
      </c>
      <c r="W12" s="70" t="str">
        <f>XEP!G53</f>
        <v>LHUONG</v>
      </c>
      <c r="X12" s="70" t="str">
        <f>XEP!H53</f>
        <v>HOATD</v>
      </c>
      <c r="Y12" s="70">
        <f>XEP!I53</f>
        <v>0</v>
      </c>
      <c r="Z12" s="70" t="str">
        <f>XEP!J53</f>
        <v>NPT</v>
      </c>
      <c r="AA12" s="70" t="str">
        <f>XEP!K53</f>
        <v>NGHIA</v>
      </c>
      <c r="AB12" s="70" t="str">
        <f>XEP!L53</f>
        <v>TIENQP</v>
      </c>
      <c r="AC12" s="70" t="str">
        <f>XEP!M53</f>
        <v>NPT</v>
      </c>
      <c r="AD12" s="22" t="str">
        <f>XEP!C86</f>
        <v>HANHV</v>
      </c>
      <c r="AE12" s="22" t="str">
        <f>XEP!D86</f>
        <v>SON</v>
      </c>
      <c r="AF12" s="22" t="str">
        <f>XEP!E86</f>
        <v>THIEN</v>
      </c>
      <c r="AG12" s="22" t="str">
        <f>XEP!F86</f>
        <v>DUAN</v>
      </c>
      <c r="AH12" s="22" t="str">
        <f>XEP!G86</f>
        <v>THUONGV</v>
      </c>
      <c r="AI12" s="22" t="str">
        <f>XEP!H86</f>
        <v>THUONG</v>
      </c>
      <c r="AJ12" s="22" t="str">
        <f>XEP!I86</f>
        <v>NHUNGCD</v>
      </c>
      <c r="AK12" s="22" t="str">
        <f>XEP!J86</f>
        <v>CHUONG</v>
      </c>
      <c r="AL12" s="22" t="str">
        <f>XEP!K86</f>
        <v>TOAN</v>
      </c>
      <c r="AM12" s="22">
        <f>XEP!L86</f>
        <v>0</v>
      </c>
      <c r="AN12" s="22" t="str">
        <f>XEP!M86</f>
        <v>SINH</v>
      </c>
      <c r="AO12" s="22" t="str">
        <f>XEP!N86</f>
        <v>HANHCD</v>
      </c>
    </row>
    <row r="13" spans="1:41" ht="26.25" thickBot="1">
      <c r="A13">
        <v>12</v>
      </c>
      <c r="B13" t="s">
        <v>54</v>
      </c>
      <c r="C13" t="s">
        <v>85</v>
      </c>
      <c r="D13">
        <f t="shared" si="0"/>
        <v>0</v>
      </c>
      <c r="E13" s="100"/>
      <c r="F13" s="74">
        <v>5</v>
      </c>
      <c r="G13" s="52">
        <f>XEP!C19</f>
        <v>0</v>
      </c>
      <c r="H13" s="52" t="str">
        <f>XEP!D19</f>
        <v>HUONGTD</v>
      </c>
      <c r="I13" s="52">
        <f>XEP!E19</f>
        <v>0</v>
      </c>
      <c r="J13" s="52" t="str">
        <f>XEP!F19</f>
        <v>THE</v>
      </c>
      <c r="K13" s="52" t="str">
        <f>XEP!G19</f>
        <v>LAN</v>
      </c>
      <c r="L13" s="52" t="str">
        <f>XEP!H19</f>
        <v>PHUONG</v>
      </c>
      <c r="M13" s="52" t="str">
        <f>XEP!I19</f>
        <v>PHONG</v>
      </c>
      <c r="N13" s="52">
        <f>XEP!J19</f>
        <v>0</v>
      </c>
      <c r="O13" s="52">
        <f>XEP!K19</f>
        <v>0</v>
      </c>
      <c r="P13" s="52">
        <f>XEP!L19</f>
        <v>0</v>
      </c>
      <c r="Q13" s="52" t="str">
        <f>XEP!M19</f>
        <v>LOI</v>
      </c>
      <c r="R13" s="52" t="str">
        <f>XEP!N19</f>
        <v>BINH</v>
      </c>
      <c r="S13" s="70">
        <f>XEP!C54</f>
        <v>0</v>
      </c>
      <c r="T13" s="70" t="str">
        <f>XEP!D54</f>
        <v>TAI</v>
      </c>
      <c r="U13" s="70" t="str">
        <f>XEP!E54</f>
        <v>DONG</v>
      </c>
      <c r="V13" s="70" t="str">
        <f>XEP!F54</f>
        <v>THAM</v>
      </c>
      <c r="W13" s="70" t="str">
        <f>XEP!G54</f>
        <v>LHUONG</v>
      </c>
      <c r="X13" s="70" t="str">
        <f>XEP!H54</f>
        <v>TIENQP</v>
      </c>
      <c r="Y13" s="70" t="str">
        <f>XEP!I54</f>
        <v>HOATD</v>
      </c>
      <c r="Z13" s="70" t="str">
        <f>XEP!J54</f>
        <v>NPT</v>
      </c>
      <c r="AA13" s="70" t="str">
        <f>XEP!K54</f>
        <v>NGHIA</v>
      </c>
      <c r="AB13" s="70" t="str">
        <f>XEP!L54</f>
        <v>NPT</v>
      </c>
      <c r="AC13" s="70" t="str">
        <f>XEP!M54</f>
        <v>NPT</v>
      </c>
      <c r="AD13" s="22" t="str">
        <f>XEP!C87</f>
        <v>HANHV</v>
      </c>
      <c r="AE13" s="22" t="str">
        <f>XEP!D87</f>
        <v>SON</v>
      </c>
      <c r="AF13" s="22" t="str">
        <f>XEP!E87</f>
        <v>THIEN</v>
      </c>
      <c r="AG13" s="22" t="str">
        <f>XEP!F87</f>
        <v>DUAN</v>
      </c>
      <c r="AH13" s="22" t="str">
        <f>XEP!G87</f>
        <v>THUONGV</v>
      </c>
      <c r="AI13" s="22" t="str">
        <f>XEP!H87</f>
        <v>THUONG</v>
      </c>
      <c r="AJ13" s="22" t="str">
        <f>XEP!I87</f>
        <v>NHUNGCD</v>
      </c>
      <c r="AK13" s="22" t="str">
        <f>XEP!J87</f>
        <v>CHUONG</v>
      </c>
      <c r="AL13" s="22">
        <f>XEP!K87</f>
        <v>0</v>
      </c>
      <c r="AM13" s="22" t="str">
        <f>XEP!L87</f>
        <v>TOAN</v>
      </c>
      <c r="AN13" s="22" t="str">
        <f>XEP!M87</f>
        <v>SINH</v>
      </c>
      <c r="AO13" s="22" t="str">
        <f>XEP!N87</f>
        <v>HANHCD</v>
      </c>
    </row>
    <row r="14" spans="1:41" ht="27" thickBot="1" thickTop="1">
      <c r="A14">
        <v>13</v>
      </c>
      <c r="B14" t="s">
        <v>55</v>
      </c>
      <c r="C14" t="s">
        <v>85</v>
      </c>
      <c r="D14">
        <f t="shared" si="0"/>
        <v>0</v>
      </c>
      <c r="E14" s="100">
        <v>5</v>
      </c>
      <c r="F14" s="73">
        <v>2</v>
      </c>
      <c r="G14" s="52" t="str">
        <f>XEP!C20</f>
        <v>HONG</v>
      </c>
      <c r="H14" s="52" t="str">
        <f>XEP!D20</f>
        <v>PHUONG</v>
      </c>
      <c r="I14" s="52" t="str">
        <f>XEP!E20</f>
        <v>DONG</v>
      </c>
      <c r="J14" s="52" t="str">
        <f>XEP!F20</f>
        <v>LOI</v>
      </c>
      <c r="K14" s="52" t="str">
        <f>XEP!G20</f>
        <v>MUOI</v>
      </c>
      <c r="L14" s="52" t="str">
        <f>XEP!H20</f>
        <v>HIEP</v>
      </c>
      <c r="M14" s="52" t="str">
        <f>XEP!I20</f>
        <v>KIEU</v>
      </c>
      <c r="N14" s="52" t="str">
        <f>XEP!J20</f>
        <v>HAAV</v>
      </c>
      <c r="O14" s="52" t="str">
        <f>XEP!K20</f>
        <v>SINH</v>
      </c>
      <c r="P14" s="52" t="str">
        <f>XEP!L20</f>
        <v>LAN</v>
      </c>
      <c r="Q14" s="52">
        <f>XEP!M20</f>
        <v>0</v>
      </c>
      <c r="R14" s="52" t="str">
        <f>XEP!N20</f>
        <v>VI</v>
      </c>
      <c r="S14" s="70" t="str">
        <f>XEP!C55</f>
        <v>NPT</v>
      </c>
      <c r="T14" s="70" t="str">
        <f>XEP!D55</f>
        <v>THE</v>
      </c>
      <c r="U14" s="70">
        <f>XEP!E55</f>
        <v>0</v>
      </c>
      <c r="V14" s="70">
        <f>XEP!F55</f>
        <v>0</v>
      </c>
      <c r="W14" s="70" t="str">
        <f>XEP!G55</f>
        <v>LHUONG</v>
      </c>
      <c r="X14" s="70" t="str">
        <f>XEP!H55</f>
        <v>THIEN</v>
      </c>
      <c r="Y14" s="70" t="str">
        <f>XEP!I55</f>
        <v>PHUONGAV</v>
      </c>
      <c r="Z14" s="70">
        <f>XEP!J55</f>
        <v>0</v>
      </c>
      <c r="AA14" s="70" t="str">
        <f>XEP!K55</f>
        <v>NGHIA</v>
      </c>
      <c r="AB14" s="70" t="str">
        <f>XEP!L55</f>
        <v>HOATD</v>
      </c>
      <c r="AC14" s="70" t="str">
        <f>XEP!M55</f>
        <v>HUONG</v>
      </c>
      <c r="AD14" s="22">
        <f>XEP!C88</f>
        <v>0</v>
      </c>
      <c r="AE14" s="22" t="str">
        <f>XEP!D88</f>
        <v>HANHS</v>
      </c>
      <c r="AF14" s="22" t="str">
        <f>XEP!E88</f>
        <v>TUNG</v>
      </c>
      <c r="AG14" s="22" t="str">
        <f>XEP!F88</f>
        <v>LUAN</v>
      </c>
      <c r="AH14" s="22" t="str">
        <f>XEP!G88</f>
        <v>NHUNGCD</v>
      </c>
      <c r="AI14" s="22" t="str">
        <f>XEP!H88</f>
        <v>TAI</v>
      </c>
      <c r="AJ14" s="22" t="str">
        <f>XEP!I88</f>
        <v>LONG</v>
      </c>
      <c r="AK14" s="22" t="str">
        <f>XEP!J88</f>
        <v>TOAN</v>
      </c>
      <c r="AL14" s="22" t="str">
        <f>XEP!K88</f>
        <v>CUONG</v>
      </c>
      <c r="AM14" s="22">
        <f>XEP!L88</f>
        <v>0</v>
      </c>
      <c r="AN14" s="22" t="str">
        <f>XEP!M88</f>
        <v>OANH</v>
      </c>
      <c r="AO14" s="22" t="str">
        <f>XEP!N88</f>
        <v>PTHAO</v>
      </c>
    </row>
    <row r="15" spans="1:41" ht="26.25" thickBot="1">
      <c r="A15">
        <v>14</v>
      </c>
      <c r="B15" t="s">
        <v>25</v>
      </c>
      <c r="C15" t="s">
        <v>85</v>
      </c>
      <c r="D15">
        <f t="shared" si="0"/>
        <v>0</v>
      </c>
      <c r="E15" s="100"/>
      <c r="F15" s="73">
        <v>3</v>
      </c>
      <c r="G15" s="52" t="str">
        <f>XEP!C21</f>
        <v>HONG</v>
      </c>
      <c r="H15" s="52" t="str">
        <f>XEP!D21</f>
        <v>PHUONG</v>
      </c>
      <c r="I15" s="52" t="str">
        <f>XEP!E21</f>
        <v>HUONGTD</v>
      </c>
      <c r="J15" s="52" t="str">
        <f>XEP!F21</f>
        <v>LOI</v>
      </c>
      <c r="K15" s="52" t="str">
        <f>XEP!G21</f>
        <v>MUOI</v>
      </c>
      <c r="L15" s="52" t="str">
        <f>XEP!H21</f>
        <v>DONG</v>
      </c>
      <c r="M15" s="52" t="str">
        <f>XEP!I21</f>
        <v>KIEU</v>
      </c>
      <c r="N15" s="52" t="str">
        <f>XEP!J21</f>
        <v>HAAV</v>
      </c>
      <c r="O15" s="52" t="str">
        <f>XEP!K21</f>
        <v>SINH</v>
      </c>
      <c r="P15" s="52" t="str">
        <f>XEP!L21</f>
        <v>LAN</v>
      </c>
      <c r="Q15" s="52">
        <f>XEP!M21</f>
        <v>0</v>
      </c>
      <c r="R15" s="52" t="str">
        <f>XEP!N21</f>
        <v>VI</v>
      </c>
      <c r="S15" s="70" t="str">
        <f>XEP!C56</f>
        <v>NPT</v>
      </c>
      <c r="T15" s="70" t="str">
        <f>XEP!D56</f>
        <v>THE</v>
      </c>
      <c r="U15" s="70">
        <f>XEP!E56</f>
        <v>0</v>
      </c>
      <c r="V15" s="70">
        <f>XEP!F56</f>
        <v>0</v>
      </c>
      <c r="W15" s="70" t="str">
        <f>XEP!G56</f>
        <v>LHUONG</v>
      </c>
      <c r="X15" s="70" t="str">
        <f>XEP!H56</f>
        <v>THIEN</v>
      </c>
      <c r="Y15" s="70" t="str">
        <f>XEP!I56</f>
        <v>PHUONGAV</v>
      </c>
      <c r="Z15" s="70" t="str">
        <f>XEP!J56</f>
        <v>HOATD</v>
      </c>
      <c r="AA15" s="70" t="str">
        <f>XEP!K56</f>
        <v>NGHIA</v>
      </c>
      <c r="AB15" s="70">
        <f>XEP!L56</f>
        <v>0</v>
      </c>
      <c r="AC15" s="70" t="str">
        <f>XEP!M56</f>
        <v>HUONG</v>
      </c>
      <c r="AD15" s="22" t="str">
        <f>XEP!C89</f>
        <v>LUAN</v>
      </c>
      <c r="AE15" s="22" t="str">
        <f>XEP!D89</f>
        <v>HANHS</v>
      </c>
      <c r="AF15" s="22" t="str">
        <f>XEP!E89</f>
        <v>TUNG</v>
      </c>
      <c r="AG15" s="22">
        <f>XEP!F89</f>
        <v>0</v>
      </c>
      <c r="AH15" s="22" t="str">
        <f>XEP!G89</f>
        <v>NHUNGCD</v>
      </c>
      <c r="AI15" s="22" t="str">
        <f>XEP!H89</f>
        <v>TAI</v>
      </c>
      <c r="AJ15" s="22" t="str">
        <f>XEP!I89</f>
        <v>LONG</v>
      </c>
      <c r="AK15" s="22">
        <f>XEP!J89</f>
        <v>0</v>
      </c>
      <c r="AL15" s="22" t="str">
        <f>XEP!K89</f>
        <v>CUONG</v>
      </c>
      <c r="AM15" s="22" t="str">
        <f>XEP!L89</f>
        <v>TOAN</v>
      </c>
      <c r="AN15" s="22" t="str">
        <f>XEP!M89</f>
        <v>OANH</v>
      </c>
      <c r="AO15" s="22" t="str">
        <f>XEP!N89</f>
        <v>PTHAO</v>
      </c>
    </row>
    <row r="16" spans="1:41" ht="26.25" thickBot="1">
      <c r="A16">
        <v>15</v>
      </c>
      <c r="B16" t="s">
        <v>34</v>
      </c>
      <c r="C16" t="s">
        <v>86</v>
      </c>
      <c r="D16">
        <f t="shared" si="0"/>
        <v>0</v>
      </c>
      <c r="E16" s="100"/>
      <c r="F16" s="73">
        <v>4</v>
      </c>
      <c r="G16" s="52">
        <f>XEP!C22</f>
        <v>0</v>
      </c>
      <c r="H16" s="52">
        <f>XEP!D22</f>
        <v>0</v>
      </c>
      <c r="I16" s="52" t="str">
        <f>XEP!E22</f>
        <v>SINH</v>
      </c>
      <c r="J16" s="52" t="str">
        <f>XEP!F22</f>
        <v>HUONGTD</v>
      </c>
      <c r="K16" s="52" t="str">
        <f>XEP!G22</f>
        <v>DONG</v>
      </c>
      <c r="L16" s="52">
        <f>XEP!H22</f>
        <v>0</v>
      </c>
      <c r="M16" s="52" t="str">
        <f>XEP!I22</f>
        <v>HIEP</v>
      </c>
      <c r="N16" s="52" t="str">
        <f>XEP!J22</f>
        <v>KIEU</v>
      </c>
      <c r="O16" s="52">
        <f>XEP!K22</f>
        <v>0</v>
      </c>
      <c r="P16" s="52" t="str">
        <f>XEP!L22</f>
        <v>LHUONG</v>
      </c>
      <c r="Q16" s="52">
        <f>XEP!M22</f>
        <v>0</v>
      </c>
      <c r="R16" s="52" t="str">
        <f>XEP!N22</f>
        <v>MUOI</v>
      </c>
      <c r="S16" s="70" t="str">
        <f>XEP!C57</f>
        <v>HAAV</v>
      </c>
      <c r="T16" s="70" t="str">
        <f>XEP!D57</f>
        <v>NPT</v>
      </c>
      <c r="U16" s="70">
        <f>XEP!E57</f>
        <v>0</v>
      </c>
      <c r="V16" s="70">
        <f>XEP!F57</f>
        <v>0</v>
      </c>
      <c r="W16" s="70" t="str">
        <f>XEP!G57</f>
        <v>VI</v>
      </c>
      <c r="X16" s="70" t="str">
        <f>XEP!H57</f>
        <v>THE</v>
      </c>
      <c r="Y16" s="70" t="str">
        <f>XEP!I57</f>
        <v>PHUONG</v>
      </c>
      <c r="Z16" s="70" t="str">
        <f>XEP!J57</f>
        <v>OANH</v>
      </c>
      <c r="AA16" s="70">
        <f>XEP!K57</f>
        <v>0</v>
      </c>
      <c r="AB16" s="70" t="str">
        <f>XEP!L57</f>
        <v>HONG</v>
      </c>
      <c r="AC16" s="70" t="str">
        <f>XEP!M57</f>
        <v>HOATD</v>
      </c>
      <c r="AD16" s="22" t="str">
        <f>XEP!C90</f>
        <v>HANHS</v>
      </c>
      <c r="AE16" s="22">
        <f>XEP!D90</f>
        <v>0</v>
      </c>
      <c r="AF16" s="22" t="str">
        <f>XEP!E90</f>
        <v>LUAN</v>
      </c>
      <c r="AG16" s="22" t="str">
        <f>XEP!F90</f>
        <v>PHUONGAV</v>
      </c>
      <c r="AH16" s="22" t="str">
        <f>XEP!G90</f>
        <v>LONG</v>
      </c>
      <c r="AI16" s="22" t="str">
        <f>XEP!H90</f>
        <v>NHUNGCD</v>
      </c>
      <c r="AJ16" s="22" t="str">
        <f>XEP!I90</f>
        <v>TOAN</v>
      </c>
      <c r="AK16" s="22" t="str">
        <f>XEP!J90</f>
        <v>THUAN</v>
      </c>
      <c r="AL16" s="22" t="str">
        <f>XEP!K90</f>
        <v>DUAN</v>
      </c>
      <c r="AM16" s="22" t="str">
        <f>XEP!L90</f>
        <v>THANG</v>
      </c>
      <c r="AN16" s="22" t="str">
        <f>XEP!M90</f>
        <v>PTHAO</v>
      </c>
      <c r="AO16" s="22" t="str">
        <f>XEP!N90</f>
        <v>PHUONGV</v>
      </c>
    </row>
    <row r="17" spans="1:41" ht="26.25" thickBot="1">
      <c r="A17">
        <v>16</v>
      </c>
      <c r="B17" t="s">
        <v>132</v>
      </c>
      <c r="C17" t="s">
        <v>86</v>
      </c>
      <c r="D17">
        <f t="shared" si="0"/>
        <v>0</v>
      </c>
      <c r="E17" s="100"/>
      <c r="F17" s="74">
        <v>5</v>
      </c>
      <c r="G17" s="52">
        <f>XEP!C23</f>
        <v>0</v>
      </c>
      <c r="H17" s="52">
        <f>XEP!D23</f>
        <v>0</v>
      </c>
      <c r="I17" s="52" t="str">
        <f>XEP!E23</f>
        <v>SINH</v>
      </c>
      <c r="J17" s="52" t="str">
        <f>XEP!F23</f>
        <v>DONG</v>
      </c>
      <c r="K17" s="52" t="str">
        <f>XEP!G23</f>
        <v>HUONGTD</v>
      </c>
      <c r="L17" s="52">
        <f>XEP!H23</f>
        <v>0</v>
      </c>
      <c r="M17" s="52">
        <f>XEP!I23</f>
        <v>0</v>
      </c>
      <c r="N17" s="52" t="str">
        <f>XEP!J23</f>
        <v>KIEU</v>
      </c>
      <c r="O17" s="52">
        <f>XEP!K23</f>
        <v>0</v>
      </c>
      <c r="P17" s="52" t="str">
        <f>XEP!L23</f>
        <v>LHUONG</v>
      </c>
      <c r="Q17" s="52">
        <f>XEP!M23</f>
        <v>0</v>
      </c>
      <c r="R17" s="52" t="str">
        <f>XEP!N23</f>
        <v>MUOI</v>
      </c>
      <c r="S17" s="70" t="str">
        <f>XEP!C58</f>
        <v>HAAV</v>
      </c>
      <c r="T17" s="70" t="str">
        <f>XEP!D58</f>
        <v>NPT</v>
      </c>
      <c r="U17" s="70">
        <f>XEP!E58</f>
        <v>0</v>
      </c>
      <c r="V17" s="70">
        <f>XEP!F58</f>
        <v>0</v>
      </c>
      <c r="W17" s="70" t="str">
        <f>XEP!G58</f>
        <v>VI</v>
      </c>
      <c r="X17" s="70" t="str">
        <f>XEP!H58</f>
        <v>THE</v>
      </c>
      <c r="Y17" s="70" t="str">
        <f>XEP!I58</f>
        <v>PHUONG</v>
      </c>
      <c r="Z17" s="70" t="str">
        <f>XEP!J58</f>
        <v>OANH</v>
      </c>
      <c r="AA17" s="70" t="str">
        <f>XEP!K58</f>
        <v>HOATD</v>
      </c>
      <c r="AB17" s="70" t="str">
        <f>XEP!L58</f>
        <v>HONG</v>
      </c>
      <c r="AC17" s="70">
        <f>XEP!M58</f>
        <v>0</v>
      </c>
      <c r="AD17" s="22" t="str">
        <f>XEP!C91</f>
        <v>HANHS</v>
      </c>
      <c r="AE17" s="22" t="str">
        <f>XEP!D91</f>
        <v>TOAN</v>
      </c>
      <c r="AF17" s="22">
        <f>XEP!E91</f>
        <v>0</v>
      </c>
      <c r="AG17" s="22" t="str">
        <f>XEP!F91</f>
        <v>PHUONGAV</v>
      </c>
      <c r="AH17" s="22" t="str">
        <f>XEP!G91</f>
        <v>LUAN</v>
      </c>
      <c r="AI17" s="22" t="str">
        <f>XEP!H91</f>
        <v>NHUNGCD</v>
      </c>
      <c r="AJ17" s="22">
        <f>XEP!I91</f>
        <v>0</v>
      </c>
      <c r="AK17" s="22" t="str">
        <f>XEP!J91</f>
        <v>THUAN</v>
      </c>
      <c r="AL17" s="22" t="str">
        <f>XEP!K91</f>
        <v>DUAN</v>
      </c>
      <c r="AM17" s="22" t="str">
        <f>XEP!L91</f>
        <v>THANG</v>
      </c>
      <c r="AN17" s="22" t="str">
        <f>XEP!M91</f>
        <v>PTHAO</v>
      </c>
      <c r="AO17" s="22" t="str">
        <f>XEP!N91</f>
        <v>PHUONGV</v>
      </c>
    </row>
    <row r="18" spans="1:41" ht="14.25" thickBot="1" thickTop="1">
      <c r="A18">
        <v>17</v>
      </c>
      <c r="B18" t="s">
        <v>59</v>
      </c>
      <c r="C18" t="s">
        <v>86</v>
      </c>
      <c r="D18">
        <f t="shared" si="0"/>
        <v>0</v>
      </c>
      <c r="E18" s="100">
        <v>6</v>
      </c>
      <c r="F18" s="73">
        <v>2</v>
      </c>
      <c r="G18" s="52">
        <f>XEP!C24</f>
        <v>0</v>
      </c>
      <c r="H18" s="52">
        <f>XEP!D24</f>
        <v>0</v>
      </c>
      <c r="I18" s="52">
        <f>XEP!E24</f>
        <v>0</v>
      </c>
      <c r="J18" s="52">
        <f>XEP!F24</f>
        <v>0</v>
      </c>
      <c r="K18" s="52">
        <f>XEP!G24</f>
        <v>0</v>
      </c>
      <c r="L18" s="52">
        <f>XEP!H24</f>
        <v>0</v>
      </c>
      <c r="M18" s="52">
        <f>XEP!I24</f>
        <v>0</v>
      </c>
      <c r="N18" s="52">
        <f>XEP!J24</f>
        <v>0</v>
      </c>
      <c r="O18" s="52">
        <f>XEP!K24</f>
        <v>0</v>
      </c>
      <c r="P18" s="52">
        <f>XEP!L24</f>
        <v>0</v>
      </c>
      <c r="Q18" s="52">
        <f>XEP!M24</f>
        <v>0</v>
      </c>
      <c r="R18" s="52" t="str">
        <f>XEP!N24</f>
        <v>BINH</v>
      </c>
      <c r="S18" s="70">
        <f>XEP!C59</f>
        <v>0</v>
      </c>
      <c r="T18" s="70" t="str">
        <f>XEP!D59</f>
        <v>TAI</v>
      </c>
      <c r="U18" s="70" t="str">
        <f>XEP!E59</f>
        <v>THAM</v>
      </c>
      <c r="V18" s="70">
        <f>XEP!F59</f>
        <v>0</v>
      </c>
      <c r="W18" s="70">
        <f>XEP!G59</f>
        <v>0</v>
      </c>
      <c r="X18" s="70">
        <f>XEP!H59</f>
        <v>0</v>
      </c>
      <c r="Y18" s="70">
        <f>XEP!I59</f>
        <v>0</v>
      </c>
      <c r="Z18" s="70">
        <f>XEP!J59</f>
        <v>0</v>
      </c>
      <c r="AA18" s="70">
        <f>XEP!K59</f>
        <v>0</v>
      </c>
      <c r="AB18" s="70">
        <f>XEP!L59</f>
        <v>0</v>
      </c>
      <c r="AC18" s="70">
        <f>XEP!M59</f>
        <v>0</v>
      </c>
      <c r="AD18" s="22" t="str">
        <f>XEP!C92</f>
        <v>TUNG</v>
      </c>
      <c r="AE18" s="22" t="str">
        <f>XEP!D92</f>
        <v>PHONG</v>
      </c>
      <c r="AF18" s="22" t="str">
        <f>XEP!E92</f>
        <v>LUAN</v>
      </c>
      <c r="AG18" s="22">
        <f>XEP!F92</f>
        <v>0</v>
      </c>
      <c r="AH18" s="22" t="str">
        <f>XEP!G92</f>
        <v>THAO</v>
      </c>
      <c r="AI18" s="22" t="str">
        <f>XEP!H92</f>
        <v>VIET</v>
      </c>
      <c r="AJ18" s="22" t="str">
        <f>XEP!I92</f>
        <v>THUAN</v>
      </c>
      <c r="AK18" s="22" t="str">
        <f>XEP!J92</f>
        <v>LONG</v>
      </c>
      <c r="AL18" s="22" t="str">
        <f>XEP!K92</f>
        <v>NGHIA</v>
      </c>
      <c r="AM18" s="22" t="str">
        <f>XEP!L92</f>
        <v>HUONG</v>
      </c>
      <c r="AN18" s="22" t="str">
        <f>XEP!M92</f>
        <v>HANHCD</v>
      </c>
      <c r="AO18" s="22">
        <f>XEP!N92</f>
        <v>0</v>
      </c>
    </row>
    <row r="19" spans="1:41" ht="13.5" thickBot="1">
      <c r="A19">
        <v>18</v>
      </c>
      <c r="B19" t="s">
        <v>58</v>
      </c>
      <c r="C19" t="s">
        <v>86</v>
      </c>
      <c r="D19">
        <f t="shared" si="0"/>
        <v>0</v>
      </c>
      <c r="E19" s="100"/>
      <c r="F19" s="73">
        <v>3</v>
      </c>
      <c r="G19" s="52">
        <f>XEP!C25</f>
        <v>0</v>
      </c>
      <c r="H19" s="52">
        <f>XEP!D25</f>
        <v>0</v>
      </c>
      <c r="I19" s="52">
        <f>XEP!E25</f>
        <v>0</v>
      </c>
      <c r="J19" s="52">
        <f>XEP!F25</f>
        <v>0</v>
      </c>
      <c r="K19" s="52">
        <f>XEP!G25</f>
        <v>0</v>
      </c>
      <c r="L19" s="52">
        <f>XEP!H25</f>
        <v>0</v>
      </c>
      <c r="M19" s="52">
        <f>XEP!I25</f>
        <v>0</v>
      </c>
      <c r="N19" s="52">
        <f>XEP!J25</f>
        <v>0</v>
      </c>
      <c r="O19" s="52" t="str">
        <f>XEP!K25</f>
        <v>SINH</v>
      </c>
      <c r="P19" s="52" t="str">
        <f>XEP!L25</f>
        <v>BINH</v>
      </c>
      <c r="Q19" s="52">
        <f>XEP!M25</f>
        <v>0</v>
      </c>
      <c r="R19" s="52">
        <f>XEP!N25</f>
        <v>0</v>
      </c>
      <c r="S19" s="70" t="str">
        <f>XEP!C60</f>
        <v>HOATD</v>
      </c>
      <c r="T19" s="70" t="str">
        <f>XEP!D60</f>
        <v>TAI</v>
      </c>
      <c r="U19" s="70">
        <f>XEP!E60</f>
        <v>0</v>
      </c>
      <c r="V19" s="70" t="str">
        <f>XEP!F60</f>
        <v>THAM</v>
      </c>
      <c r="W19" s="70" t="str">
        <f>XEP!G60</f>
        <v>NPT</v>
      </c>
      <c r="X19" s="70">
        <f>XEP!H60</f>
        <v>0</v>
      </c>
      <c r="Y19" s="70">
        <f>XEP!I60</f>
        <v>0</v>
      </c>
      <c r="Z19" s="70">
        <f>XEP!J60</f>
        <v>0</v>
      </c>
      <c r="AA19" s="70">
        <f>XEP!K60</f>
        <v>0</v>
      </c>
      <c r="AB19" s="70">
        <f>XEP!L60</f>
        <v>0</v>
      </c>
      <c r="AC19" s="70">
        <f>XEP!M60</f>
        <v>0</v>
      </c>
      <c r="AD19" s="22" t="str">
        <f>XEP!C93</f>
        <v>TUNG</v>
      </c>
      <c r="AE19" s="22" t="str">
        <f>XEP!D93</f>
        <v>PHONG</v>
      </c>
      <c r="AF19" s="22" t="str">
        <f>XEP!E93</f>
        <v>SON</v>
      </c>
      <c r="AG19" s="22" t="str">
        <f>XEP!F93</f>
        <v>LUAN</v>
      </c>
      <c r="AH19" s="22" t="str">
        <f>XEP!G93</f>
        <v>THAO</v>
      </c>
      <c r="AI19" s="22" t="str">
        <f>XEP!H93</f>
        <v>VIET</v>
      </c>
      <c r="AJ19" s="22" t="str">
        <f>XEP!I93</f>
        <v>THUAN</v>
      </c>
      <c r="AK19" s="22" t="str">
        <f>XEP!J93</f>
        <v>LONG</v>
      </c>
      <c r="AL19" s="22" t="str">
        <f>XEP!K93</f>
        <v>NGHIA</v>
      </c>
      <c r="AM19" s="22" t="str">
        <f>XEP!L93</f>
        <v>HUONG</v>
      </c>
      <c r="AN19" s="22" t="str">
        <f>XEP!M93</f>
        <v>HANHCD</v>
      </c>
      <c r="AO19" s="22" t="str">
        <f>XEP!N93</f>
        <v>TOAN</v>
      </c>
    </row>
    <row r="20" spans="1:41" ht="26.25" thickBot="1">
      <c r="A20">
        <v>19</v>
      </c>
      <c r="B20" t="s">
        <v>134</v>
      </c>
      <c r="C20" t="s">
        <v>86</v>
      </c>
      <c r="D20">
        <f t="shared" si="0"/>
        <v>0</v>
      </c>
      <c r="E20" s="100"/>
      <c r="F20" s="73">
        <v>4</v>
      </c>
      <c r="G20" s="52">
        <f>XEP!C26</f>
        <v>0</v>
      </c>
      <c r="H20" s="52">
        <f>XEP!D26</f>
        <v>0</v>
      </c>
      <c r="I20" s="52">
        <f>XEP!E26</f>
        <v>0</v>
      </c>
      <c r="J20" s="52">
        <f>XEP!F26</f>
        <v>0</v>
      </c>
      <c r="K20" s="52">
        <f>XEP!G26</f>
        <v>0</v>
      </c>
      <c r="L20" s="52">
        <f>XEP!H26</f>
        <v>0</v>
      </c>
      <c r="M20" s="52">
        <f>XEP!I26</f>
        <v>0</v>
      </c>
      <c r="N20" s="52">
        <f>XEP!J26</f>
        <v>0</v>
      </c>
      <c r="O20" s="52" t="str">
        <f>XEP!K26</f>
        <v>SINH</v>
      </c>
      <c r="P20" s="52">
        <f>XEP!L26</f>
        <v>0</v>
      </c>
      <c r="Q20" s="52" t="str">
        <f>XEP!M26</f>
        <v>BINH</v>
      </c>
      <c r="R20" s="52">
        <f>XEP!N26</f>
        <v>0</v>
      </c>
      <c r="S20" s="70" t="str">
        <f>XEP!C61</f>
        <v>THUAN</v>
      </c>
      <c r="T20" s="70" t="str">
        <f>XEP!D61</f>
        <v>THAM</v>
      </c>
      <c r="U20" s="70" t="str">
        <f>XEP!E61</f>
        <v>HONG</v>
      </c>
      <c r="V20" s="70" t="str">
        <f>XEP!F61</f>
        <v>NPT</v>
      </c>
      <c r="W20" s="70" t="str">
        <f>XEP!G61</f>
        <v>NPT</v>
      </c>
      <c r="X20" s="70" t="str">
        <f>XEP!H61</f>
        <v>HOATD</v>
      </c>
      <c r="Y20" s="70">
        <f>XEP!I61</f>
        <v>0</v>
      </c>
      <c r="Z20" s="70">
        <f>XEP!J61</f>
        <v>0</v>
      </c>
      <c r="AA20" s="70">
        <f>XEP!K61</f>
        <v>0</v>
      </c>
      <c r="AB20" s="70">
        <f>XEP!L61</f>
        <v>0</v>
      </c>
      <c r="AC20" s="70">
        <f>XEP!M61</f>
        <v>0</v>
      </c>
      <c r="AD20" s="22">
        <f>XEP!C94</f>
        <v>0</v>
      </c>
      <c r="AE20" s="22" t="str">
        <f>XEP!D94</f>
        <v>TOAN</v>
      </c>
      <c r="AF20" s="22" t="str">
        <f>XEP!E94</f>
        <v>SON</v>
      </c>
      <c r="AG20" s="22" t="str">
        <f>XEP!F94</f>
        <v>TUNG</v>
      </c>
      <c r="AH20" s="22" t="str">
        <f>XEP!G94</f>
        <v>LONG</v>
      </c>
      <c r="AI20" s="22" t="str">
        <f>XEP!H94</f>
        <v>LUAN</v>
      </c>
      <c r="AJ20" s="22" t="str">
        <f>XEP!I94</f>
        <v>VIET</v>
      </c>
      <c r="AK20" s="22" t="str">
        <f>XEP!J94</f>
        <v>THAO</v>
      </c>
      <c r="AL20" s="22" t="str">
        <f>XEP!K94</f>
        <v>HANHCD</v>
      </c>
      <c r="AM20" s="22" t="str">
        <f>XEP!L94</f>
        <v>PHUONGAV</v>
      </c>
      <c r="AN20" s="22" t="str">
        <f>XEP!M94</f>
        <v>HANHS</v>
      </c>
      <c r="AO20" s="22" t="str">
        <f>XEP!N94</f>
        <v>HANHS</v>
      </c>
    </row>
    <row r="21" spans="1:41" ht="26.25" thickBot="1">
      <c r="A21">
        <v>20</v>
      </c>
      <c r="B21" s="67" t="s">
        <v>142</v>
      </c>
      <c r="C21" t="s">
        <v>86</v>
      </c>
      <c r="D21">
        <f t="shared" si="0"/>
        <v>0</v>
      </c>
      <c r="E21" s="100"/>
      <c r="F21" s="74">
        <v>5</v>
      </c>
      <c r="G21" s="52">
        <f>XEP!C27</f>
        <v>0</v>
      </c>
      <c r="H21" s="52">
        <f>XEP!D27</f>
        <v>0</v>
      </c>
      <c r="I21" s="52">
        <f>XEP!E27</f>
        <v>0</v>
      </c>
      <c r="J21" s="52">
        <f>XEP!F27</f>
        <v>0</v>
      </c>
      <c r="K21" s="52">
        <f>XEP!G27</f>
        <v>0</v>
      </c>
      <c r="L21" s="52">
        <f>XEP!H27</f>
        <v>0</v>
      </c>
      <c r="M21" s="52">
        <f>XEP!I27</f>
        <v>0</v>
      </c>
      <c r="N21" s="52">
        <f>XEP!J27</f>
        <v>0</v>
      </c>
      <c r="O21" s="52" t="str">
        <f>XEP!K27</f>
        <v>BINH</v>
      </c>
      <c r="P21" s="52">
        <f>XEP!L27</f>
        <v>0</v>
      </c>
      <c r="Q21" s="52">
        <f>XEP!M27</f>
        <v>0</v>
      </c>
      <c r="R21" s="52">
        <f>XEP!N27</f>
        <v>0</v>
      </c>
      <c r="S21" s="70" t="str">
        <f>XEP!C62</f>
        <v>THUAN</v>
      </c>
      <c r="T21" s="70">
        <f>XEP!D62</f>
        <v>0</v>
      </c>
      <c r="U21" s="70" t="str">
        <f>XEP!E62</f>
        <v>HONG</v>
      </c>
      <c r="V21" s="70" t="str">
        <f>XEP!F62</f>
        <v>NPT</v>
      </c>
      <c r="W21" s="70" t="str">
        <f>XEP!G62</f>
        <v>THAM</v>
      </c>
      <c r="X21" s="70">
        <f>XEP!H62</f>
        <v>0</v>
      </c>
      <c r="Y21" s="70">
        <f>XEP!I62</f>
        <v>0</v>
      </c>
      <c r="Z21" s="70">
        <f>XEP!J62</f>
        <v>0</v>
      </c>
      <c r="AA21" s="70">
        <f>XEP!K62</f>
        <v>0</v>
      </c>
      <c r="AB21" s="70">
        <f>XEP!L62</f>
        <v>0</v>
      </c>
      <c r="AC21" s="70">
        <f>XEP!M62</f>
        <v>0</v>
      </c>
      <c r="AD21" s="22" t="str">
        <f>XEP!C95</f>
        <v>LUAN</v>
      </c>
      <c r="AE21" s="22">
        <f>XEP!D95</f>
        <v>0</v>
      </c>
      <c r="AF21" s="22">
        <f>XEP!E95</f>
        <v>0</v>
      </c>
      <c r="AG21" s="22" t="str">
        <f>XEP!F95</f>
        <v>TUNG</v>
      </c>
      <c r="AH21" s="22" t="str">
        <f>XEP!G95</f>
        <v>LONG</v>
      </c>
      <c r="AI21" s="22">
        <f>XEP!H95</f>
        <v>0</v>
      </c>
      <c r="AJ21" s="22" t="str">
        <f>XEP!I95</f>
        <v>VIET</v>
      </c>
      <c r="AK21" s="22" t="str">
        <f>XEP!J95</f>
        <v>THAO</v>
      </c>
      <c r="AL21" s="22" t="str">
        <f>XEP!K95</f>
        <v>HANHCD</v>
      </c>
      <c r="AM21" s="22" t="str">
        <f>XEP!L95</f>
        <v>PHUONGAV</v>
      </c>
      <c r="AN21" s="22" t="str">
        <f>XEP!M95</f>
        <v>HANHS</v>
      </c>
      <c r="AO21" s="22" t="str">
        <f>XEP!N95</f>
        <v>HANHS</v>
      </c>
    </row>
    <row r="22" spans="1:41" ht="14.25" thickBot="1" thickTop="1">
      <c r="A22">
        <v>21</v>
      </c>
      <c r="B22" t="s">
        <v>35</v>
      </c>
      <c r="C22" t="s">
        <v>86</v>
      </c>
      <c r="D22">
        <f t="shared" si="0"/>
        <v>0</v>
      </c>
      <c r="F22" s="73">
        <v>2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3"/>
      <c r="R22" s="33"/>
      <c r="S22" s="70" t="str">
        <f>XEP!C63</f>
        <v>NPT</v>
      </c>
      <c r="T22" s="70" t="str">
        <f>XEP!D63</f>
        <v>NPT</v>
      </c>
      <c r="U22" s="70" t="str">
        <f>XEP!E63</f>
        <v>NPT</v>
      </c>
      <c r="V22" s="70" t="str">
        <f>XEP!F63</f>
        <v>NPT</v>
      </c>
      <c r="W22" s="70" t="str">
        <f>XEP!G63</f>
        <v>NPT</v>
      </c>
      <c r="X22" s="70" t="str">
        <f>XEP!H63</f>
        <v>NPT</v>
      </c>
      <c r="Y22" s="70" t="str">
        <f>XEP!I63</f>
        <v>NPT</v>
      </c>
      <c r="Z22" s="70" t="str">
        <f>XEP!J63</f>
        <v>NPT</v>
      </c>
      <c r="AA22" s="70" t="str">
        <f>XEP!K63</f>
        <v>NPT</v>
      </c>
      <c r="AB22" s="70" t="str">
        <f>XEP!L63</f>
        <v>NPT</v>
      </c>
      <c r="AC22" s="70" t="str">
        <f>XEP!M63</f>
        <v>NPT</v>
      </c>
      <c r="AD22" s="22">
        <f>XEP!C96</f>
        <v>0</v>
      </c>
      <c r="AE22" s="22">
        <f>XEP!D96</f>
        <v>0</v>
      </c>
      <c r="AF22" s="22">
        <f>XEP!E96</f>
        <v>0</v>
      </c>
      <c r="AG22" s="22">
        <f>XEP!F96</f>
        <v>0</v>
      </c>
      <c r="AH22" s="22">
        <f>XEP!G96</f>
        <v>0</v>
      </c>
      <c r="AI22" s="22">
        <f>XEP!H96</f>
        <v>0</v>
      </c>
      <c r="AJ22" s="22">
        <f>XEP!I96</f>
        <v>0</v>
      </c>
      <c r="AK22" s="22">
        <f>XEP!J96</f>
        <v>0</v>
      </c>
      <c r="AL22" s="22">
        <f>XEP!K96</f>
        <v>0</v>
      </c>
      <c r="AM22" s="22">
        <f>XEP!L96</f>
        <v>0</v>
      </c>
      <c r="AN22" s="22">
        <f>XEP!M96</f>
        <v>0</v>
      </c>
      <c r="AO22" s="22">
        <f>XEP!N96</f>
        <v>0</v>
      </c>
    </row>
    <row r="23" spans="1:41" ht="13.5" thickBot="1">
      <c r="A23">
        <v>22</v>
      </c>
      <c r="B23" t="s">
        <v>29</v>
      </c>
      <c r="C23" t="s">
        <v>86</v>
      </c>
      <c r="D23">
        <f t="shared" si="0"/>
        <v>0</v>
      </c>
      <c r="E23">
        <v>7</v>
      </c>
      <c r="F23" s="73">
        <v>3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3"/>
      <c r="R23" s="33"/>
      <c r="S23" s="73">
        <f>XEP!E64</f>
        <v>0</v>
      </c>
      <c r="T23" s="73">
        <f>XEP!F64</f>
        <v>0</v>
      </c>
      <c r="U23" s="73">
        <f>XEP!G64</f>
        <v>0</v>
      </c>
      <c r="V23" s="73">
        <f>XEP!H64</f>
        <v>0</v>
      </c>
      <c r="W23" s="73">
        <f>XEP!I64</f>
        <v>0</v>
      </c>
      <c r="X23" s="73">
        <f>XEP!J64</f>
        <v>0</v>
      </c>
      <c r="Y23" s="73">
        <f>XEP!K64</f>
        <v>0</v>
      </c>
      <c r="Z23" s="73">
        <f>XEP!L64</f>
        <v>0</v>
      </c>
      <c r="AA23" s="73">
        <f>XEP!M64</f>
        <v>0</v>
      </c>
      <c r="AB23" s="73">
        <f>XEP!N64</f>
        <v>0</v>
      </c>
      <c r="AC23" s="73" t="e">
        <f>XEP!#REF!</f>
        <v>#REF!</v>
      </c>
      <c r="AD23" s="22">
        <f>XEP!C97</f>
        <v>0</v>
      </c>
      <c r="AE23" s="22">
        <f>XEP!D97</f>
        <v>0</v>
      </c>
      <c r="AF23" s="22">
        <f>XEP!E97</f>
        <v>0</v>
      </c>
      <c r="AG23" s="22">
        <f>XEP!F97</f>
        <v>0</v>
      </c>
      <c r="AH23" s="22">
        <f>XEP!G97</f>
        <v>0</v>
      </c>
      <c r="AI23" s="22">
        <f>XEP!H97</f>
        <v>0</v>
      </c>
      <c r="AJ23" s="22">
        <f>XEP!I97</f>
        <v>0</v>
      </c>
      <c r="AK23" s="22">
        <f>XEP!J97</f>
        <v>0</v>
      </c>
      <c r="AL23" s="22">
        <f>XEP!K97</f>
        <v>0</v>
      </c>
      <c r="AM23" s="22">
        <f>XEP!L97</f>
        <v>0</v>
      </c>
      <c r="AN23" s="22">
        <f>XEP!M97</f>
        <v>0</v>
      </c>
      <c r="AO23" s="22">
        <f>XEP!N97</f>
        <v>0</v>
      </c>
    </row>
    <row r="24" spans="1:18" ht="13.5" thickBot="1">
      <c r="A24">
        <v>23</v>
      </c>
      <c r="B24" t="s">
        <v>33</v>
      </c>
      <c r="C24" t="s">
        <v>86</v>
      </c>
      <c r="D24">
        <f t="shared" si="0"/>
        <v>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33"/>
      <c r="R24" s="33"/>
    </row>
    <row r="25" spans="1:4" ht="13.5" thickTop="1">
      <c r="A25">
        <v>24</v>
      </c>
      <c r="B25" t="s">
        <v>19</v>
      </c>
      <c r="C25" t="s">
        <v>86</v>
      </c>
      <c r="D25">
        <f t="shared" si="0"/>
        <v>0</v>
      </c>
    </row>
    <row r="26" spans="1:4" ht="12.75">
      <c r="A26">
        <v>25</v>
      </c>
      <c r="B26" t="s">
        <v>98</v>
      </c>
      <c r="C26" t="s">
        <v>87</v>
      </c>
      <c r="D26">
        <f t="shared" si="0"/>
        <v>0</v>
      </c>
    </row>
    <row r="27" spans="1:4" ht="12.75">
      <c r="A27">
        <v>26</v>
      </c>
      <c r="B27" t="s">
        <v>77</v>
      </c>
      <c r="C27" t="s">
        <v>87</v>
      </c>
      <c r="D27">
        <f t="shared" si="0"/>
        <v>0</v>
      </c>
    </row>
    <row r="28" spans="1:4" ht="12.75">
      <c r="A28">
        <v>27</v>
      </c>
      <c r="B28" t="s">
        <v>28</v>
      </c>
      <c r="C28" t="s">
        <v>87</v>
      </c>
      <c r="D28">
        <f t="shared" si="0"/>
        <v>0</v>
      </c>
    </row>
    <row r="29" spans="1:4" ht="12.75">
      <c r="A29">
        <v>28</v>
      </c>
      <c r="B29" t="s">
        <v>31</v>
      </c>
      <c r="C29" t="s">
        <v>87</v>
      </c>
      <c r="D29">
        <f t="shared" si="0"/>
        <v>0</v>
      </c>
    </row>
    <row r="30" spans="1:4" ht="12.75">
      <c r="A30">
        <v>29</v>
      </c>
      <c r="B30" t="s">
        <v>60</v>
      </c>
      <c r="C30" t="s">
        <v>87</v>
      </c>
      <c r="D30">
        <f t="shared" si="0"/>
        <v>0</v>
      </c>
    </row>
    <row r="31" spans="1:4" ht="12.75">
      <c r="A31">
        <v>30</v>
      </c>
      <c r="B31" t="s">
        <v>61</v>
      </c>
      <c r="C31" t="s">
        <v>87</v>
      </c>
      <c r="D31">
        <f t="shared" si="0"/>
        <v>0</v>
      </c>
    </row>
    <row r="32" spans="1:4" ht="12.75">
      <c r="A32">
        <v>31</v>
      </c>
      <c r="B32" t="s">
        <v>88</v>
      </c>
      <c r="C32" t="s">
        <v>87</v>
      </c>
      <c r="D32">
        <f t="shared" si="0"/>
        <v>0</v>
      </c>
    </row>
    <row r="33" spans="1:4" ht="12.75">
      <c r="A33">
        <v>32</v>
      </c>
      <c r="B33" t="s">
        <v>76</v>
      </c>
      <c r="C33" t="s">
        <v>87</v>
      </c>
      <c r="D33">
        <f t="shared" si="0"/>
        <v>0</v>
      </c>
    </row>
    <row r="34" spans="1:4" ht="12.75">
      <c r="A34">
        <v>33</v>
      </c>
      <c r="B34" t="s">
        <v>93</v>
      </c>
      <c r="C34" t="s">
        <v>107</v>
      </c>
      <c r="D34">
        <f t="shared" si="0"/>
        <v>0</v>
      </c>
    </row>
    <row r="35" spans="1:4" ht="12.75">
      <c r="A35">
        <v>34</v>
      </c>
      <c r="B35" t="s">
        <v>113</v>
      </c>
      <c r="C35" t="s">
        <v>107</v>
      </c>
      <c r="D35">
        <f t="shared" si="0"/>
        <v>0</v>
      </c>
    </row>
    <row r="36" spans="1:4" ht="12.75">
      <c r="A36">
        <v>35</v>
      </c>
      <c r="B36" t="s">
        <v>114</v>
      </c>
      <c r="C36" t="s">
        <v>107</v>
      </c>
      <c r="D36">
        <f t="shared" si="0"/>
        <v>0</v>
      </c>
    </row>
    <row r="37" spans="1:4" ht="12.75">
      <c r="A37">
        <v>36</v>
      </c>
      <c r="B37" t="s">
        <v>111</v>
      </c>
      <c r="C37" t="s">
        <v>107</v>
      </c>
      <c r="D37">
        <f t="shared" si="0"/>
        <v>0</v>
      </c>
    </row>
    <row r="38" spans="1:4" ht="12.75">
      <c r="A38">
        <v>37</v>
      </c>
      <c r="B38" t="s">
        <v>109</v>
      </c>
      <c r="C38" t="s">
        <v>107</v>
      </c>
      <c r="D38">
        <f t="shared" si="0"/>
        <v>0</v>
      </c>
    </row>
    <row r="39" spans="1:4" ht="12.75">
      <c r="A39">
        <v>38</v>
      </c>
      <c r="B39" t="s">
        <v>108</v>
      </c>
      <c r="C39" t="s">
        <v>107</v>
      </c>
      <c r="D39">
        <f t="shared" si="0"/>
        <v>0</v>
      </c>
    </row>
    <row r="40" spans="1:4" ht="12.75">
      <c r="A40">
        <v>39</v>
      </c>
      <c r="B40" t="s">
        <v>110</v>
      </c>
      <c r="C40" t="s">
        <v>107</v>
      </c>
      <c r="D40">
        <f t="shared" si="0"/>
        <v>0</v>
      </c>
    </row>
    <row r="41" spans="1:4" ht="12.75">
      <c r="A41">
        <v>40</v>
      </c>
      <c r="B41" t="s">
        <v>112</v>
      </c>
      <c r="C41" t="s">
        <v>107</v>
      </c>
      <c r="D41">
        <f t="shared" si="0"/>
        <v>0</v>
      </c>
    </row>
    <row r="42" spans="1:4" ht="12.75">
      <c r="A42">
        <v>41</v>
      </c>
      <c r="B42" t="s">
        <v>24</v>
      </c>
      <c r="C42" t="s">
        <v>88</v>
      </c>
      <c r="D42">
        <f t="shared" si="0"/>
        <v>0</v>
      </c>
    </row>
    <row r="43" spans="1:4" ht="12.75">
      <c r="A43">
        <v>42</v>
      </c>
      <c r="B43" s="77" t="s">
        <v>182</v>
      </c>
      <c r="C43" t="s">
        <v>88</v>
      </c>
      <c r="D43">
        <f t="shared" si="0"/>
        <v>0</v>
      </c>
    </row>
    <row r="44" spans="1:4" ht="12.75">
      <c r="A44">
        <v>43</v>
      </c>
      <c r="B44" t="s">
        <v>53</v>
      </c>
      <c r="C44" t="s">
        <v>88</v>
      </c>
      <c r="D44">
        <f t="shared" si="0"/>
        <v>0</v>
      </c>
    </row>
    <row r="45" spans="1:4" ht="12.75">
      <c r="A45">
        <v>44</v>
      </c>
      <c r="B45" t="s">
        <v>32</v>
      </c>
      <c r="C45" t="s">
        <v>88</v>
      </c>
      <c r="D45">
        <f t="shared" si="0"/>
        <v>0</v>
      </c>
    </row>
    <row r="46" spans="1:4" ht="12.75">
      <c r="A46">
        <v>45</v>
      </c>
      <c r="B46" t="s">
        <v>92</v>
      </c>
      <c r="C46" t="s">
        <v>88</v>
      </c>
      <c r="D46">
        <f t="shared" si="0"/>
        <v>0</v>
      </c>
    </row>
    <row r="47" spans="1:4" ht="12.75">
      <c r="A47">
        <v>46</v>
      </c>
      <c r="B47" t="s">
        <v>15</v>
      </c>
      <c r="C47" t="s">
        <v>15</v>
      </c>
      <c r="D47">
        <f t="shared" si="0"/>
        <v>0</v>
      </c>
    </row>
    <row r="48" spans="1:4" ht="12.75">
      <c r="A48">
        <v>47</v>
      </c>
      <c r="B48" t="s">
        <v>16</v>
      </c>
      <c r="C48" t="s">
        <v>16</v>
      </c>
      <c r="D48">
        <f t="shared" si="0"/>
        <v>0</v>
      </c>
    </row>
    <row r="49" spans="1:4" ht="12.75">
      <c r="A49">
        <v>48</v>
      </c>
      <c r="B49" t="s">
        <v>51</v>
      </c>
      <c r="C49" t="s">
        <v>51</v>
      </c>
      <c r="D49">
        <f t="shared" si="0"/>
        <v>20</v>
      </c>
    </row>
    <row r="50" spans="1:4" ht="12.75">
      <c r="A50">
        <v>49</v>
      </c>
      <c r="B50" t="s">
        <v>135</v>
      </c>
      <c r="C50" t="s">
        <v>100</v>
      </c>
      <c r="D50">
        <f t="shared" si="0"/>
        <v>0</v>
      </c>
    </row>
    <row r="51" spans="1:4" ht="12.75">
      <c r="A51">
        <v>50</v>
      </c>
      <c r="B51" t="s">
        <v>128</v>
      </c>
      <c r="C51" t="s">
        <v>100</v>
      </c>
      <c r="D51">
        <f t="shared" si="0"/>
        <v>0</v>
      </c>
    </row>
    <row r="52" spans="1:4" ht="12.75">
      <c r="A52">
        <v>51</v>
      </c>
      <c r="B52" t="s">
        <v>96</v>
      </c>
      <c r="C52" t="s">
        <v>100</v>
      </c>
      <c r="D52">
        <f t="shared" si="0"/>
        <v>0</v>
      </c>
    </row>
    <row r="53" spans="1:4" ht="12.75">
      <c r="A53">
        <v>52</v>
      </c>
      <c r="B53" t="s">
        <v>94</v>
      </c>
      <c r="C53" t="s">
        <v>100</v>
      </c>
      <c r="D53">
        <f t="shared" si="0"/>
        <v>0</v>
      </c>
    </row>
    <row r="54" spans="1:4" ht="12.75">
      <c r="A54">
        <v>53</v>
      </c>
      <c r="B54" t="s">
        <v>95</v>
      </c>
      <c r="C54" t="s">
        <v>100</v>
      </c>
      <c r="D54">
        <f t="shared" si="0"/>
        <v>0</v>
      </c>
    </row>
    <row r="55" spans="1:4" ht="12.75">
      <c r="A55">
        <v>54</v>
      </c>
      <c r="B55" t="s">
        <v>104</v>
      </c>
      <c r="C55" t="s">
        <v>100</v>
      </c>
      <c r="D55">
        <f t="shared" si="0"/>
        <v>0</v>
      </c>
    </row>
    <row r="56" spans="1:4" ht="12.75">
      <c r="A56">
        <v>55</v>
      </c>
      <c r="B56" t="s">
        <v>127</v>
      </c>
      <c r="C56" t="s">
        <v>100</v>
      </c>
      <c r="D56">
        <f t="shared" si="0"/>
        <v>0</v>
      </c>
    </row>
    <row r="57" spans="1:4" ht="12.75">
      <c r="A57">
        <v>56</v>
      </c>
      <c r="B57" t="s">
        <v>97</v>
      </c>
      <c r="C57" t="s">
        <v>100</v>
      </c>
      <c r="D57">
        <f t="shared" si="0"/>
        <v>0</v>
      </c>
    </row>
    <row r="58" spans="1:4" ht="12.75">
      <c r="A58">
        <v>57</v>
      </c>
      <c r="B58" t="s">
        <v>105</v>
      </c>
      <c r="C58" t="s">
        <v>107</v>
      </c>
      <c r="D58">
        <f t="shared" si="0"/>
        <v>0</v>
      </c>
    </row>
    <row r="59" spans="1:4" ht="12.75">
      <c r="A59">
        <v>58</v>
      </c>
      <c r="B59" t="s">
        <v>103</v>
      </c>
      <c r="C59" t="s">
        <v>107</v>
      </c>
      <c r="D59">
        <f t="shared" si="0"/>
        <v>0</v>
      </c>
    </row>
    <row r="60" spans="1:4" ht="12.75">
      <c r="A60">
        <v>59</v>
      </c>
      <c r="B60" t="s">
        <v>102</v>
      </c>
      <c r="C60" t="s">
        <v>107</v>
      </c>
      <c r="D60">
        <f t="shared" si="0"/>
        <v>0</v>
      </c>
    </row>
    <row r="61" spans="1:4" ht="12.75">
      <c r="A61">
        <v>60</v>
      </c>
      <c r="B61" t="s">
        <v>99</v>
      </c>
      <c r="C61" t="s">
        <v>107</v>
      </c>
      <c r="D61">
        <f t="shared" si="0"/>
        <v>0</v>
      </c>
    </row>
    <row r="62" spans="1:4" ht="12.75">
      <c r="A62">
        <v>61</v>
      </c>
      <c r="B62" t="s">
        <v>106</v>
      </c>
      <c r="C62" t="s">
        <v>107</v>
      </c>
      <c r="D62">
        <f t="shared" si="0"/>
        <v>0</v>
      </c>
    </row>
    <row r="63" spans="1:4" ht="12.75">
      <c r="A63">
        <v>62</v>
      </c>
      <c r="B63" t="s">
        <v>101</v>
      </c>
      <c r="C63" t="s">
        <v>107</v>
      </c>
      <c r="D63">
        <f t="shared" si="0"/>
        <v>0</v>
      </c>
    </row>
    <row r="64" spans="1:4" ht="12.75">
      <c r="A64">
        <v>63</v>
      </c>
      <c r="B64" t="s">
        <v>100</v>
      </c>
      <c r="C64" t="s">
        <v>107</v>
      </c>
      <c r="D64">
        <f t="shared" si="0"/>
        <v>0</v>
      </c>
    </row>
    <row r="65" spans="1:4" ht="12.75">
      <c r="A65">
        <v>64</v>
      </c>
      <c r="B65" t="s">
        <v>139</v>
      </c>
      <c r="C65" t="s">
        <v>118</v>
      </c>
      <c r="D65">
        <f t="shared" si="0"/>
        <v>0</v>
      </c>
    </row>
    <row r="66" spans="1:4" ht="12.75">
      <c r="A66">
        <v>65</v>
      </c>
      <c r="B66" t="s">
        <v>20</v>
      </c>
      <c r="C66" t="s">
        <v>85</v>
      </c>
      <c r="D66">
        <f t="shared" si="0"/>
        <v>0</v>
      </c>
    </row>
    <row r="67" spans="1:4" ht="12.75">
      <c r="A67">
        <v>66</v>
      </c>
      <c r="B67" s="77" t="s">
        <v>155</v>
      </c>
      <c r="C67" t="s">
        <v>137</v>
      </c>
      <c r="D67">
        <f aca="true" t="shared" si="1" ref="D67:D86">kt(B67)</f>
        <v>0</v>
      </c>
    </row>
    <row r="68" spans="1:4" ht="12.75">
      <c r="A68">
        <v>67</v>
      </c>
      <c r="B68" t="s">
        <v>138</v>
      </c>
      <c r="C68" t="s">
        <v>137</v>
      </c>
      <c r="D68">
        <f t="shared" si="1"/>
        <v>0</v>
      </c>
    </row>
    <row r="69" spans="1:4" ht="12.75">
      <c r="A69">
        <v>68</v>
      </c>
      <c r="B69" t="s">
        <v>125</v>
      </c>
      <c r="C69" t="s">
        <v>129</v>
      </c>
      <c r="D69">
        <f t="shared" si="1"/>
        <v>21</v>
      </c>
    </row>
    <row r="70" spans="1:4" ht="12.75">
      <c r="A70">
        <v>69</v>
      </c>
      <c r="B70" t="s">
        <v>124</v>
      </c>
      <c r="C70" t="s">
        <v>129</v>
      </c>
      <c r="D70">
        <f t="shared" si="1"/>
        <v>0</v>
      </c>
    </row>
    <row r="71" spans="1:4" ht="12.75">
      <c r="A71">
        <v>70</v>
      </c>
      <c r="B71" t="s">
        <v>126</v>
      </c>
      <c r="C71" t="s">
        <v>129</v>
      </c>
      <c r="D71">
        <f t="shared" si="1"/>
        <v>0</v>
      </c>
    </row>
    <row r="72" spans="1:4" ht="12.75">
      <c r="A72">
        <v>71</v>
      </c>
      <c r="B72" t="s">
        <v>204</v>
      </c>
      <c r="C72" t="s">
        <v>137</v>
      </c>
      <c r="D72">
        <f t="shared" si="1"/>
        <v>0</v>
      </c>
    </row>
    <row r="73" spans="1:4" ht="12.75">
      <c r="A73">
        <v>72</v>
      </c>
      <c r="B73" t="s">
        <v>122</v>
      </c>
      <c r="C73" t="s">
        <v>118</v>
      </c>
      <c r="D73">
        <f t="shared" si="1"/>
        <v>0</v>
      </c>
    </row>
    <row r="74" spans="1:4" ht="12.75">
      <c r="A74">
        <v>73</v>
      </c>
      <c r="B74" t="s">
        <v>123</v>
      </c>
      <c r="C74" t="s">
        <v>118</v>
      </c>
      <c r="D74">
        <f t="shared" si="1"/>
        <v>0</v>
      </c>
    </row>
    <row r="75" spans="1:4" ht="12.75">
      <c r="A75">
        <v>74</v>
      </c>
      <c r="B75" t="s">
        <v>117</v>
      </c>
      <c r="C75" t="s">
        <v>118</v>
      </c>
      <c r="D75">
        <f t="shared" si="1"/>
        <v>0</v>
      </c>
    </row>
    <row r="76" spans="1:4" ht="12.75">
      <c r="A76">
        <v>75</v>
      </c>
      <c r="B76" s="77" t="s">
        <v>52</v>
      </c>
      <c r="C76" t="s">
        <v>118</v>
      </c>
      <c r="D76">
        <f t="shared" si="1"/>
        <v>0</v>
      </c>
    </row>
    <row r="77" spans="1:4" ht="12.75">
      <c r="A77">
        <v>76</v>
      </c>
      <c r="B77" s="77" t="s">
        <v>191</v>
      </c>
      <c r="C77" s="77" t="s">
        <v>15</v>
      </c>
      <c r="D77">
        <f t="shared" si="1"/>
        <v>0</v>
      </c>
    </row>
    <row r="78" spans="1:4" ht="12.75">
      <c r="A78">
        <v>77</v>
      </c>
      <c r="B78" s="77" t="s">
        <v>189</v>
      </c>
      <c r="C78" s="77" t="s">
        <v>15</v>
      </c>
      <c r="D78">
        <f t="shared" si="1"/>
        <v>0</v>
      </c>
    </row>
    <row r="79" spans="1:4" ht="12.75">
      <c r="A79">
        <v>78</v>
      </c>
      <c r="B79" s="77" t="s">
        <v>185</v>
      </c>
      <c r="C79" s="77" t="s">
        <v>15</v>
      </c>
      <c r="D79">
        <f t="shared" si="1"/>
        <v>0</v>
      </c>
    </row>
    <row r="80" spans="1:4" ht="12.75">
      <c r="A80">
        <v>79</v>
      </c>
      <c r="B80" s="77" t="s">
        <v>85</v>
      </c>
      <c r="C80" s="77" t="s">
        <v>15</v>
      </c>
      <c r="D80">
        <f t="shared" si="1"/>
        <v>0</v>
      </c>
    </row>
    <row r="81" spans="1:4" ht="12.75">
      <c r="A81">
        <v>80</v>
      </c>
      <c r="B81" s="77" t="s">
        <v>187</v>
      </c>
      <c r="C81" s="77" t="s">
        <v>15</v>
      </c>
      <c r="D81">
        <f t="shared" si="1"/>
        <v>0</v>
      </c>
    </row>
    <row r="82" spans="1:4" ht="12.75">
      <c r="A82">
        <v>81</v>
      </c>
      <c r="B82" s="77" t="s">
        <v>186</v>
      </c>
      <c r="C82" s="77" t="s">
        <v>15</v>
      </c>
      <c r="D82">
        <f t="shared" si="1"/>
        <v>0</v>
      </c>
    </row>
    <row r="83" spans="1:4" ht="12.75">
      <c r="A83">
        <v>82</v>
      </c>
      <c r="B83" s="77" t="s">
        <v>190</v>
      </c>
      <c r="C83" s="77" t="s">
        <v>16</v>
      </c>
      <c r="D83">
        <f t="shared" si="1"/>
        <v>0</v>
      </c>
    </row>
    <row r="84" spans="1:4" ht="12.75">
      <c r="A84">
        <v>83</v>
      </c>
      <c r="B84" s="77" t="s">
        <v>183</v>
      </c>
      <c r="C84" s="77" t="s">
        <v>16</v>
      </c>
      <c r="D84">
        <f t="shared" si="1"/>
        <v>0</v>
      </c>
    </row>
    <row r="85" spans="1:4" ht="12.75">
      <c r="A85">
        <v>84</v>
      </c>
      <c r="B85" s="77" t="s">
        <v>184</v>
      </c>
      <c r="C85" s="77" t="s">
        <v>16</v>
      </c>
      <c r="D85">
        <f t="shared" si="1"/>
        <v>0</v>
      </c>
    </row>
    <row r="86" spans="1:4" ht="12.75">
      <c r="A86">
        <v>85</v>
      </c>
      <c r="B86" s="77" t="s">
        <v>188</v>
      </c>
      <c r="C86" s="77" t="s">
        <v>15</v>
      </c>
      <c r="D86">
        <f t="shared" si="1"/>
        <v>0</v>
      </c>
    </row>
  </sheetData>
  <sheetProtection/>
  <mergeCells count="5">
    <mergeCell ref="E18:E21"/>
    <mergeCell ref="E2:E5"/>
    <mergeCell ref="E6:E9"/>
    <mergeCell ref="E10:E13"/>
    <mergeCell ref="E14:E17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S103"/>
  <sheetViews>
    <sheetView zoomScalePageLayoutView="0" workbookViewId="0" topLeftCell="A25">
      <selection activeCell="E57" sqref="E57:E58"/>
    </sheetView>
  </sheetViews>
  <sheetFormatPr defaultColWidth="9.140625" defaultRowHeight="12.75"/>
  <cols>
    <col min="1" max="1" width="5.7109375" style="33" customWidth="1"/>
    <col min="2" max="14" width="9.7109375" style="33" customWidth="1"/>
    <col min="15" max="16384" width="9.140625" style="33" customWidth="1"/>
  </cols>
  <sheetData>
    <row r="1" ht="12.75">
      <c r="A1" s="33" t="s">
        <v>0</v>
      </c>
    </row>
    <row r="2" ht="12.75">
      <c r="A2" s="33" t="s">
        <v>136</v>
      </c>
    </row>
    <row r="3" ht="6.75" customHeight="1"/>
    <row r="4" spans="1:14" ht="12.75">
      <c r="A4" s="101" t="s">
        <v>81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2.75">
      <c r="A5" s="101" t="s">
        <v>115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ht="13.5" thickBot="1"/>
    <row r="7" spans="1:14" ht="14.25" thickBot="1" thickTop="1">
      <c r="A7" s="15" t="s">
        <v>1</v>
      </c>
      <c r="B7" s="16" t="s">
        <v>2</v>
      </c>
      <c r="C7" s="16" t="s">
        <v>3</v>
      </c>
      <c r="D7" s="16" t="s">
        <v>4</v>
      </c>
      <c r="E7" s="16" t="s">
        <v>5</v>
      </c>
      <c r="F7" s="17" t="s">
        <v>6</v>
      </c>
      <c r="G7" s="16" t="s">
        <v>7</v>
      </c>
      <c r="H7" s="16" t="s">
        <v>8</v>
      </c>
      <c r="I7" s="16" t="s">
        <v>9</v>
      </c>
      <c r="J7" s="16" t="s">
        <v>10</v>
      </c>
      <c r="K7" s="16" t="s">
        <v>11</v>
      </c>
      <c r="L7" s="16" t="s">
        <v>12</v>
      </c>
      <c r="M7" s="33" t="s">
        <v>140</v>
      </c>
      <c r="N7" s="33" t="s">
        <v>141</v>
      </c>
    </row>
    <row r="8" spans="1:14" ht="15.75" thickBot="1" thickTop="1">
      <c r="A8" s="18"/>
      <c r="B8" s="19">
        <v>2</v>
      </c>
      <c r="C8" s="46" t="s">
        <v>85</v>
      </c>
      <c r="D8" s="47" t="s">
        <v>85</v>
      </c>
      <c r="E8" s="47" t="s">
        <v>120</v>
      </c>
      <c r="F8" s="47" t="s">
        <v>85</v>
      </c>
      <c r="G8" s="47" t="s">
        <v>88</v>
      </c>
      <c r="H8" s="47" t="s">
        <v>121</v>
      </c>
      <c r="I8" s="47" t="s">
        <v>100</v>
      </c>
      <c r="J8" s="47" t="s">
        <v>121</v>
      </c>
      <c r="K8" s="47" t="s">
        <v>118</v>
      </c>
      <c r="L8" s="47" t="s">
        <v>88</v>
      </c>
      <c r="M8" s="47" t="s">
        <v>118</v>
      </c>
      <c r="N8" s="48" t="s">
        <v>88</v>
      </c>
    </row>
    <row r="9" spans="1:14" ht="15" thickBot="1">
      <c r="A9" s="18"/>
      <c r="B9" s="19">
        <v>3</v>
      </c>
      <c r="C9" s="49" t="s">
        <v>120</v>
      </c>
      <c r="D9" s="50" t="s">
        <v>121</v>
      </c>
      <c r="E9" s="50" t="s">
        <v>88</v>
      </c>
      <c r="F9" s="50" t="s">
        <v>85</v>
      </c>
      <c r="G9" s="50" t="s">
        <v>118</v>
      </c>
      <c r="H9" s="50" t="s">
        <v>85</v>
      </c>
      <c r="I9" s="50" t="s">
        <v>118</v>
      </c>
      <c r="J9" s="50" t="s">
        <v>88</v>
      </c>
      <c r="K9" s="50" t="s">
        <v>107</v>
      </c>
      <c r="L9" s="50" t="s">
        <v>17</v>
      </c>
      <c r="M9" s="50" t="s">
        <v>88</v>
      </c>
      <c r="N9" s="50" t="s">
        <v>117</v>
      </c>
    </row>
    <row r="10" spans="1:14" ht="26.25" thickBot="1">
      <c r="A10" s="18" t="s">
        <v>13</v>
      </c>
      <c r="B10" s="19">
        <v>4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13.5" thickBot="1">
      <c r="A11" s="37"/>
      <c r="B11" s="20">
        <v>5</v>
      </c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3" ht="27" thickBot="1" thickTop="1">
      <c r="A12" s="18"/>
      <c r="B12" s="19">
        <v>2</v>
      </c>
      <c r="C12" s="61" t="s">
        <v>189</v>
      </c>
      <c r="D12" s="60" t="s">
        <v>75</v>
      </c>
      <c r="E12" s="34" t="s">
        <v>17</v>
      </c>
      <c r="F12" s="52"/>
      <c r="G12" s="60"/>
      <c r="I12" s="52" t="s">
        <v>188</v>
      </c>
      <c r="J12" s="66"/>
      <c r="K12" s="52" t="s">
        <v>59</v>
      </c>
      <c r="L12" s="52" t="s">
        <v>18</v>
      </c>
      <c r="M12" s="56" t="s">
        <v>56</v>
      </c>
    </row>
    <row r="13" spans="1:13" ht="26.25" thickBot="1">
      <c r="A13" s="18"/>
      <c r="B13" s="19">
        <v>3</v>
      </c>
      <c r="C13" s="69" t="s">
        <v>183</v>
      </c>
      <c r="D13" s="60" t="s">
        <v>75</v>
      </c>
      <c r="E13" s="52" t="s">
        <v>17</v>
      </c>
      <c r="F13" s="54"/>
      <c r="G13" s="61" t="s">
        <v>189</v>
      </c>
      <c r="H13" s="52" t="s">
        <v>188</v>
      </c>
      <c r="I13" s="66" t="s">
        <v>184</v>
      </c>
      <c r="J13" s="52" t="s">
        <v>191</v>
      </c>
      <c r="K13" s="54" t="s">
        <v>59</v>
      </c>
      <c r="L13" s="52" t="s">
        <v>18</v>
      </c>
      <c r="M13" s="56" t="s">
        <v>56</v>
      </c>
    </row>
    <row r="14" spans="1:13" ht="26.25" thickBot="1">
      <c r="A14" s="18" t="s">
        <v>14</v>
      </c>
      <c r="B14" s="19">
        <v>4</v>
      </c>
      <c r="C14" s="52" t="s">
        <v>33</v>
      </c>
      <c r="D14" s="69" t="s">
        <v>183</v>
      </c>
      <c r="E14" s="52" t="s">
        <v>34</v>
      </c>
      <c r="F14" s="61" t="s">
        <v>189</v>
      </c>
      <c r="G14" s="56" t="s">
        <v>20</v>
      </c>
      <c r="H14" s="60" t="s">
        <v>75</v>
      </c>
      <c r="I14" s="52"/>
      <c r="J14" s="55" t="s">
        <v>26</v>
      </c>
      <c r="K14" s="52" t="s">
        <v>191</v>
      </c>
      <c r="L14" s="66" t="s">
        <v>184</v>
      </c>
      <c r="M14" s="56" t="s">
        <v>134</v>
      </c>
    </row>
    <row r="15" spans="1:13" ht="26.25" thickBot="1">
      <c r="A15" s="37"/>
      <c r="B15" s="20">
        <v>5</v>
      </c>
      <c r="C15" s="54" t="s">
        <v>33</v>
      </c>
      <c r="D15" s="61" t="s">
        <v>189</v>
      </c>
      <c r="E15" s="52" t="s">
        <v>34</v>
      </c>
      <c r="F15" s="61"/>
      <c r="G15" s="56" t="s">
        <v>20</v>
      </c>
      <c r="H15" s="60" t="s">
        <v>75</v>
      </c>
      <c r="I15" s="54"/>
      <c r="J15" s="57" t="s">
        <v>26</v>
      </c>
      <c r="K15" s="66" t="s">
        <v>184</v>
      </c>
      <c r="L15" s="52" t="s">
        <v>191</v>
      </c>
      <c r="M15" s="56" t="s">
        <v>134</v>
      </c>
    </row>
    <row r="16" spans="1:14" ht="14.25" thickBot="1" thickTop="1">
      <c r="A16" s="18"/>
      <c r="B16" s="19">
        <v>2</v>
      </c>
      <c r="C16" s="51" t="s">
        <v>25</v>
      </c>
      <c r="D16" s="52" t="s">
        <v>58</v>
      </c>
      <c r="E16" s="52"/>
      <c r="F16" s="56" t="s">
        <v>56</v>
      </c>
      <c r="G16" s="52"/>
      <c r="H16" s="52" t="s">
        <v>34</v>
      </c>
      <c r="I16" s="55" t="s">
        <v>26</v>
      </c>
      <c r="J16" s="55"/>
      <c r="L16" s="52"/>
      <c r="M16" s="66" t="s">
        <v>184</v>
      </c>
      <c r="N16" s="56" t="s">
        <v>20</v>
      </c>
    </row>
    <row r="17" spans="1:14" ht="26.25" thickBot="1">
      <c r="A17" s="18"/>
      <c r="B17" s="19">
        <v>3</v>
      </c>
      <c r="C17" s="53" t="s">
        <v>25</v>
      </c>
      <c r="D17" s="54" t="s">
        <v>58</v>
      </c>
      <c r="E17" s="61" t="s">
        <v>189</v>
      </c>
      <c r="F17" s="56" t="s">
        <v>56</v>
      </c>
      <c r="G17" s="52"/>
      <c r="H17" s="52" t="s">
        <v>34</v>
      </c>
      <c r="I17" s="57" t="s">
        <v>26</v>
      </c>
      <c r="J17" s="66" t="s">
        <v>184</v>
      </c>
      <c r="K17" s="52"/>
      <c r="L17" s="52"/>
      <c r="M17" s="52" t="s">
        <v>191</v>
      </c>
      <c r="N17" s="56" t="s">
        <v>20</v>
      </c>
    </row>
    <row r="18" spans="1:14" ht="26.25" thickBot="1">
      <c r="A18" s="18" t="s">
        <v>23</v>
      </c>
      <c r="B18" s="19">
        <v>4</v>
      </c>
      <c r="C18" s="61" t="s">
        <v>189</v>
      </c>
      <c r="D18" s="66"/>
      <c r="E18" s="52"/>
      <c r="F18" s="52" t="s">
        <v>58</v>
      </c>
      <c r="G18" s="51" t="s">
        <v>132</v>
      </c>
      <c r="H18" s="60" t="s">
        <v>75</v>
      </c>
      <c r="I18" s="52" t="s">
        <v>59</v>
      </c>
      <c r="J18" s="52" t="s">
        <v>191</v>
      </c>
      <c r="K18" s="52"/>
      <c r="L18" s="52"/>
      <c r="M18" s="56" t="s">
        <v>56</v>
      </c>
      <c r="N18" s="66" t="s">
        <v>184</v>
      </c>
    </row>
    <row r="19" spans="1:14" ht="26.25" thickBot="1">
      <c r="A19" s="37"/>
      <c r="B19" s="20">
        <v>5</v>
      </c>
      <c r="D19" s="61" t="s">
        <v>189</v>
      </c>
      <c r="E19" s="52"/>
      <c r="F19" s="54" t="s">
        <v>58</v>
      </c>
      <c r="G19" s="51" t="s">
        <v>132</v>
      </c>
      <c r="H19" s="60" t="s">
        <v>75</v>
      </c>
      <c r="I19" s="54" t="s">
        <v>59</v>
      </c>
      <c r="J19" s="52"/>
      <c r="K19" s="54"/>
      <c r="L19" s="54"/>
      <c r="M19" s="56" t="s">
        <v>56</v>
      </c>
      <c r="N19" s="52" t="s">
        <v>191</v>
      </c>
    </row>
    <row r="20" spans="1:14" ht="14.25" thickBot="1" thickTop="1">
      <c r="A20" s="21"/>
      <c r="B20" s="22">
        <v>2</v>
      </c>
      <c r="C20" s="51" t="s">
        <v>25</v>
      </c>
      <c r="D20" s="60" t="s">
        <v>75</v>
      </c>
      <c r="E20" s="69" t="s">
        <v>183</v>
      </c>
      <c r="F20" s="56" t="s">
        <v>56</v>
      </c>
      <c r="G20" s="56" t="s">
        <v>20</v>
      </c>
      <c r="H20" s="52" t="s">
        <v>188</v>
      </c>
      <c r="I20" s="55" t="s">
        <v>26</v>
      </c>
      <c r="J20" s="56" t="s">
        <v>134</v>
      </c>
      <c r="K20" s="34" t="s">
        <v>17</v>
      </c>
      <c r="L20" s="51" t="s">
        <v>132</v>
      </c>
      <c r="N20" s="52" t="s">
        <v>33</v>
      </c>
    </row>
    <row r="21" spans="1:14" ht="26.25" thickBot="1">
      <c r="A21" s="21"/>
      <c r="B21" s="22">
        <v>3</v>
      </c>
      <c r="C21" s="53" t="s">
        <v>25</v>
      </c>
      <c r="D21" s="60" t="s">
        <v>75</v>
      </c>
      <c r="E21" s="61" t="s">
        <v>189</v>
      </c>
      <c r="F21" s="56" t="s">
        <v>56</v>
      </c>
      <c r="G21" s="56" t="s">
        <v>20</v>
      </c>
      <c r="H21" s="69" t="s">
        <v>183</v>
      </c>
      <c r="I21" s="57" t="s">
        <v>26</v>
      </c>
      <c r="J21" s="56" t="s">
        <v>134</v>
      </c>
      <c r="K21" s="52" t="s">
        <v>17</v>
      </c>
      <c r="L21" s="51" t="s">
        <v>132</v>
      </c>
      <c r="N21" s="54" t="s">
        <v>33</v>
      </c>
    </row>
    <row r="22" spans="1:14" ht="26.25" thickBot="1">
      <c r="A22" s="21" t="s">
        <v>27</v>
      </c>
      <c r="B22" s="22">
        <v>4</v>
      </c>
      <c r="C22" s="51"/>
      <c r="D22" s="60"/>
      <c r="E22" s="34" t="s">
        <v>17</v>
      </c>
      <c r="F22" s="61" t="s">
        <v>189</v>
      </c>
      <c r="G22" s="69" t="s">
        <v>183</v>
      </c>
      <c r="H22" s="52"/>
      <c r="I22" s="52" t="s">
        <v>188</v>
      </c>
      <c r="J22" s="55" t="s">
        <v>26</v>
      </c>
      <c r="K22" s="52"/>
      <c r="L22" s="52" t="s">
        <v>18</v>
      </c>
      <c r="M22" s="56"/>
      <c r="N22" s="56" t="s">
        <v>20</v>
      </c>
    </row>
    <row r="23" spans="1:14" ht="26.25" thickBot="1">
      <c r="A23" s="37"/>
      <c r="B23" s="23">
        <v>5</v>
      </c>
      <c r="C23" s="53"/>
      <c r="D23" s="60"/>
      <c r="E23" s="52" t="s">
        <v>17</v>
      </c>
      <c r="F23" s="69" t="s">
        <v>183</v>
      </c>
      <c r="G23" s="61" t="s">
        <v>189</v>
      </c>
      <c r="H23" s="60"/>
      <c r="I23" s="52"/>
      <c r="J23" s="57" t="s">
        <v>26</v>
      </c>
      <c r="K23" s="54"/>
      <c r="L23" s="52" t="s">
        <v>18</v>
      </c>
      <c r="M23" s="56"/>
      <c r="N23" s="56" t="s">
        <v>20</v>
      </c>
    </row>
    <row r="24" spans="1:14" ht="14.25" thickBot="1" thickTop="1">
      <c r="A24" s="102" t="s">
        <v>30</v>
      </c>
      <c r="B24" s="19">
        <v>2</v>
      </c>
      <c r="C24" s="59"/>
      <c r="D24" s="60"/>
      <c r="E24" s="52"/>
      <c r="F24" s="60"/>
      <c r="G24" s="60"/>
      <c r="H24" s="52"/>
      <c r="I24" s="60"/>
      <c r="J24" s="60"/>
      <c r="K24" s="52"/>
      <c r="L24" s="60"/>
      <c r="N24" s="52" t="s">
        <v>191</v>
      </c>
    </row>
    <row r="25" spans="1:14" ht="13.5" thickBot="1">
      <c r="A25" s="103"/>
      <c r="B25" s="19">
        <v>3</v>
      </c>
      <c r="C25" s="59"/>
      <c r="D25" s="60"/>
      <c r="E25" s="52"/>
      <c r="F25" s="60"/>
      <c r="G25" s="60"/>
      <c r="H25" s="52"/>
      <c r="I25" s="60"/>
      <c r="J25" s="60"/>
      <c r="K25" s="91" t="s">
        <v>17</v>
      </c>
      <c r="L25" s="52" t="s">
        <v>191</v>
      </c>
      <c r="N25" s="52"/>
    </row>
    <row r="26" spans="1:14" ht="13.5" thickBot="1">
      <c r="A26" s="103"/>
      <c r="B26" s="19">
        <v>4</v>
      </c>
      <c r="C26" s="59"/>
      <c r="D26" s="60"/>
      <c r="F26" s="60"/>
      <c r="G26" s="60"/>
      <c r="H26" s="60"/>
      <c r="I26" s="60"/>
      <c r="J26" s="60"/>
      <c r="K26" s="52" t="s">
        <v>17</v>
      </c>
      <c r="L26" s="60"/>
      <c r="M26" s="52" t="s">
        <v>191</v>
      </c>
      <c r="N26" s="60"/>
    </row>
    <row r="27" spans="1:14" ht="13.5" thickBot="1">
      <c r="A27" s="104"/>
      <c r="B27" s="20">
        <v>5</v>
      </c>
      <c r="C27" s="61"/>
      <c r="D27" s="62"/>
      <c r="F27" s="62"/>
      <c r="G27" s="62"/>
      <c r="H27" s="60"/>
      <c r="I27" s="62"/>
      <c r="J27" s="62"/>
      <c r="K27" s="52" t="s">
        <v>191</v>
      </c>
      <c r="L27" s="62"/>
      <c r="M27" s="62"/>
      <c r="N27" s="52"/>
    </row>
    <row r="28" spans="1:12" ht="14.25" thickBot="1" thickTop="1">
      <c r="A28" s="102" t="s">
        <v>36</v>
      </c>
      <c r="B28" s="19">
        <v>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ht="13.5" thickBot="1">
      <c r="A29" s="103"/>
      <c r="B29" s="19">
        <v>3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3.5" thickBot="1">
      <c r="A30" s="104"/>
      <c r="B30" s="20">
        <v>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4" ht="13.5" thickTop="1">
      <c r="A31" s="33" t="s">
        <v>37</v>
      </c>
      <c r="C31" s="33">
        <f aca="true" t="shared" si="0" ref="C31:N31">COUNTA(C8:C30)</f>
        <v>11</v>
      </c>
      <c r="D31" s="33">
        <f t="shared" si="0"/>
        <v>11</v>
      </c>
      <c r="E31" s="33">
        <f t="shared" si="0"/>
        <v>11</v>
      </c>
      <c r="F31" s="33">
        <f t="shared" si="0"/>
        <v>11</v>
      </c>
      <c r="G31" s="33">
        <f t="shared" si="0"/>
        <v>11</v>
      </c>
      <c r="H31" s="33">
        <f t="shared" si="0"/>
        <v>11</v>
      </c>
      <c r="I31" s="33">
        <f t="shared" si="0"/>
        <v>11</v>
      </c>
      <c r="J31" s="33">
        <f t="shared" si="0"/>
        <v>11</v>
      </c>
      <c r="K31" s="33">
        <f t="shared" si="0"/>
        <v>11</v>
      </c>
      <c r="L31" s="33">
        <f t="shared" si="0"/>
        <v>11</v>
      </c>
      <c r="M31" s="33">
        <f t="shared" si="0"/>
        <v>11</v>
      </c>
      <c r="N31" s="33">
        <f t="shared" si="0"/>
        <v>11</v>
      </c>
    </row>
    <row r="32" ht="12.75">
      <c r="A32" s="34" t="s">
        <v>38</v>
      </c>
    </row>
    <row r="33" ht="12.75">
      <c r="A33" s="34" t="s">
        <v>39</v>
      </c>
    </row>
    <row r="36" ht="12.75">
      <c r="A36" s="33" t="s">
        <v>0</v>
      </c>
    </row>
    <row r="37" ht="12.75">
      <c r="A37" s="33" t="s">
        <v>136</v>
      </c>
    </row>
    <row r="39" spans="1:14" ht="12.75">
      <c r="A39" s="101" t="s">
        <v>81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1:14" ht="12.75">
      <c r="A40" s="101" t="s">
        <v>116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ht="13.5" thickBot="1"/>
    <row r="42" spans="1:14" ht="14.25" thickBot="1" thickTop="1">
      <c r="A42" s="15" t="s">
        <v>1</v>
      </c>
      <c r="B42" s="16" t="s">
        <v>2</v>
      </c>
      <c r="C42" s="16" t="s">
        <v>40</v>
      </c>
      <c r="D42" s="16" t="s">
        <v>41</v>
      </c>
      <c r="E42" s="16" t="s">
        <v>42</v>
      </c>
      <c r="F42" s="17" t="s">
        <v>43</v>
      </c>
      <c r="G42" s="16" t="s">
        <v>44</v>
      </c>
      <c r="H42" s="16" t="s">
        <v>45</v>
      </c>
      <c r="I42" s="16" t="s">
        <v>46</v>
      </c>
      <c r="J42" s="16" t="s">
        <v>47</v>
      </c>
      <c r="K42" s="16" t="s">
        <v>48</v>
      </c>
      <c r="L42" s="16" t="s">
        <v>49</v>
      </c>
      <c r="M42" s="16" t="s">
        <v>50</v>
      </c>
      <c r="N42" s="24"/>
    </row>
    <row r="43" spans="1:14" ht="15.75" thickBot="1" thickTop="1">
      <c r="A43" s="18"/>
      <c r="B43" s="19">
        <v>2</v>
      </c>
      <c r="C43" s="46" t="s">
        <v>88</v>
      </c>
      <c r="D43" s="47" t="s">
        <v>121</v>
      </c>
      <c r="E43" s="47" t="s">
        <v>85</v>
      </c>
      <c r="F43" s="47" t="s">
        <v>88</v>
      </c>
      <c r="G43" s="47" t="s">
        <v>88</v>
      </c>
      <c r="H43" s="47" t="s">
        <v>107</v>
      </c>
      <c r="I43" s="47" t="s">
        <v>107</v>
      </c>
      <c r="J43" s="47" t="s">
        <v>121</v>
      </c>
      <c r="K43" s="47" t="s">
        <v>107</v>
      </c>
      <c r="L43" s="47" t="s">
        <v>88</v>
      </c>
      <c r="M43" s="47" t="s">
        <v>119</v>
      </c>
      <c r="N43" s="35"/>
    </row>
    <row r="44" spans="1:14" ht="15" thickBot="1">
      <c r="A44" s="18"/>
      <c r="B44" s="19">
        <v>3</v>
      </c>
      <c r="C44" s="49" t="s">
        <v>88</v>
      </c>
      <c r="D44" s="50" t="s">
        <v>117</v>
      </c>
      <c r="E44" s="50" t="s">
        <v>117</v>
      </c>
      <c r="F44" s="50" t="s">
        <v>129</v>
      </c>
      <c r="G44" s="50" t="s">
        <v>119</v>
      </c>
      <c r="H44" s="50" t="s">
        <v>88</v>
      </c>
      <c r="I44" s="50" t="s">
        <v>107</v>
      </c>
      <c r="J44" s="50" t="s">
        <v>121</v>
      </c>
      <c r="K44" s="50" t="s">
        <v>88</v>
      </c>
      <c r="L44" s="50" t="s">
        <v>88</v>
      </c>
      <c r="M44" s="50" t="s">
        <v>107</v>
      </c>
      <c r="N44" s="36"/>
    </row>
    <row r="45" spans="1:14" ht="18.75" customHeight="1" thickBot="1">
      <c r="A45" s="18" t="s">
        <v>13</v>
      </c>
      <c r="B45" s="19">
        <v>4</v>
      </c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19"/>
    </row>
    <row r="46" spans="1:14" ht="13.5" thickBot="1">
      <c r="A46" s="37"/>
      <c r="B46" s="20">
        <v>5</v>
      </c>
      <c r="C46" s="5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20"/>
    </row>
    <row r="47" spans="1:14" ht="14.25" thickBot="1" thickTop="1">
      <c r="A47" s="18"/>
      <c r="B47" s="19">
        <v>2</v>
      </c>
      <c r="C47" s="55" t="s">
        <v>55</v>
      </c>
      <c r="D47" s="71"/>
      <c r="E47" s="52" t="s">
        <v>33</v>
      </c>
      <c r="F47" s="51" t="s">
        <v>134</v>
      </c>
      <c r="G47" s="52"/>
      <c r="H47" s="69"/>
      <c r="I47" s="69" t="s">
        <v>190</v>
      </c>
      <c r="J47" s="90" t="s">
        <v>187</v>
      </c>
      <c r="K47" s="56" t="s">
        <v>51</v>
      </c>
      <c r="L47" s="51" t="s">
        <v>25</v>
      </c>
      <c r="M47" s="52" t="s">
        <v>57</v>
      </c>
      <c r="N47" s="22"/>
    </row>
    <row r="48" spans="1:14" ht="13.5" thickBot="1">
      <c r="A48" s="18"/>
      <c r="B48" s="19">
        <v>3</v>
      </c>
      <c r="C48" s="55" t="s">
        <v>55</v>
      </c>
      <c r="D48" s="69"/>
      <c r="E48" s="54" t="s">
        <v>33</v>
      </c>
      <c r="F48" s="51" t="s">
        <v>134</v>
      </c>
      <c r="G48" s="52"/>
      <c r="H48" s="56"/>
      <c r="I48" s="90" t="s">
        <v>187</v>
      </c>
      <c r="J48" s="69" t="s">
        <v>190</v>
      </c>
      <c r="K48" s="56" t="s">
        <v>51</v>
      </c>
      <c r="L48" s="53" t="s">
        <v>25</v>
      </c>
      <c r="M48" s="52" t="s">
        <v>57</v>
      </c>
      <c r="N48" s="22"/>
    </row>
    <row r="49" spans="1:14" ht="26.25" thickBot="1">
      <c r="A49" s="18" t="s">
        <v>14</v>
      </c>
      <c r="B49" s="19">
        <v>4</v>
      </c>
      <c r="C49" s="90" t="s">
        <v>187</v>
      </c>
      <c r="D49" s="56"/>
      <c r="E49" s="51" t="s">
        <v>25</v>
      </c>
      <c r="F49" s="52" t="s">
        <v>18</v>
      </c>
      <c r="G49" s="52"/>
      <c r="H49" s="52" t="s">
        <v>22</v>
      </c>
      <c r="I49" s="56" t="s">
        <v>51</v>
      </c>
      <c r="J49" s="52" t="s">
        <v>57</v>
      </c>
      <c r="K49" s="69" t="s">
        <v>190</v>
      </c>
      <c r="L49" s="65" t="s">
        <v>142</v>
      </c>
      <c r="M49" s="52" t="s">
        <v>35</v>
      </c>
      <c r="N49" s="19"/>
    </row>
    <row r="50" spans="1:14" ht="26.25" thickBot="1">
      <c r="A50" s="37"/>
      <c r="B50" s="20">
        <v>5</v>
      </c>
      <c r="C50" s="70" t="s">
        <v>183</v>
      </c>
      <c r="D50" s="58"/>
      <c r="E50" s="53" t="s">
        <v>25</v>
      </c>
      <c r="F50" s="52" t="s">
        <v>18</v>
      </c>
      <c r="G50" s="54"/>
      <c r="H50" s="52" t="s">
        <v>22</v>
      </c>
      <c r="I50" s="56" t="s">
        <v>51</v>
      </c>
      <c r="J50" s="52" t="s">
        <v>57</v>
      </c>
      <c r="K50" s="90" t="s">
        <v>187</v>
      </c>
      <c r="L50" s="65" t="s">
        <v>142</v>
      </c>
      <c r="M50" s="54" t="s">
        <v>35</v>
      </c>
      <c r="N50" s="20"/>
    </row>
    <row r="51" spans="1:14" ht="14.25" thickBot="1" thickTop="1">
      <c r="A51" s="21"/>
      <c r="B51" s="22">
        <v>2</v>
      </c>
      <c r="C51" s="55"/>
      <c r="D51" s="52" t="s">
        <v>186</v>
      </c>
      <c r="E51" s="56" t="s">
        <v>51</v>
      </c>
      <c r="F51" s="52" t="s">
        <v>18</v>
      </c>
      <c r="G51" s="69" t="s">
        <v>190</v>
      </c>
      <c r="H51" s="55" t="s">
        <v>51</v>
      </c>
      <c r="I51" s="60" t="s">
        <v>75</v>
      </c>
      <c r="J51" s="52" t="s">
        <v>57</v>
      </c>
      <c r="K51" s="52" t="s">
        <v>35</v>
      </c>
      <c r="L51" s="56" t="s">
        <v>51</v>
      </c>
      <c r="M51" s="90" t="s">
        <v>187</v>
      </c>
      <c r="N51" s="22"/>
    </row>
    <row r="52" spans="1:14" ht="13.5" thickBot="1">
      <c r="A52" s="21"/>
      <c r="B52" s="22">
        <v>3</v>
      </c>
      <c r="C52" s="55"/>
      <c r="D52" s="70" t="s">
        <v>183</v>
      </c>
      <c r="E52" s="56" t="s">
        <v>51</v>
      </c>
      <c r="F52" s="52" t="s">
        <v>18</v>
      </c>
      <c r="G52" s="52" t="s">
        <v>186</v>
      </c>
      <c r="H52" s="57" t="s">
        <v>51</v>
      </c>
      <c r="I52" s="60" t="s">
        <v>75</v>
      </c>
      <c r="J52" s="52" t="s">
        <v>57</v>
      </c>
      <c r="K52" s="54" t="s">
        <v>35</v>
      </c>
      <c r="L52" s="90" t="s">
        <v>187</v>
      </c>
      <c r="M52" s="69" t="s">
        <v>190</v>
      </c>
      <c r="N52" s="19"/>
    </row>
    <row r="53" spans="1:14" ht="26.25" thickBot="1">
      <c r="A53" s="21" t="s">
        <v>23</v>
      </c>
      <c r="B53" s="22">
        <v>4</v>
      </c>
      <c r="C53" s="55"/>
      <c r="D53" s="56" t="s">
        <v>21</v>
      </c>
      <c r="E53" s="52" t="s">
        <v>186</v>
      </c>
      <c r="F53" s="70" t="s">
        <v>183</v>
      </c>
      <c r="G53" s="52" t="s">
        <v>18</v>
      </c>
      <c r="H53" s="90" t="s">
        <v>187</v>
      </c>
      <c r="I53" s="56"/>
      <c r="J53" s="56" t="s">
        <v>51</v>
      </c>
      <c r="K53" s="52" t="s">
        <v>74</v>
      </c>
      <c r="L53" s="69" t="s">
        <v>190</v>
      </c>
      <c r="M53" s="56" t="s">
        <v>51</v>
      </c>
      <c r="N53" s="19"/>
    </row>
    <row r="54" spans="1:14" ht="13.5" thickBot="1">
      <c r="A54" s="37"/>
      <c r="B54" s="23">
        <v>5</v>
      </c>
      <c r="C54" s="71"/>
      <c r="D54" s="58" t="s">
        <v>21</v>
      </c>
      <c r="E54" s="70" t="s">
        <v>183</v>
      </c>
      <c r="F54" s="52" t="s">
        <v>186</v>
      </c>
      <c r="G54" s="52" t="s">
        <v>18</v>
      </c>
      <c r="H54" s="69" t="s">
        <v>190</v>
      </c>
      <c r="I54" s="90" t="s">
        <v>187</v>
      </c>
      <c r="J54" s="56" t="s">
        <v>51</v>
      </c>
      <c r="K54" s="54" t="s">
        <v>74</v>
      </c>
      <c r="L54" s="56" t="s">
        <v>51</v>
      </c>
      <c r="M54" s="56" t="s">
        <v>51</v>
      </c>
      <c r="N54" s="19"/>
    </row>
    <row r="55" spans="1:14" ht="27" thickBot="1" thickTop="1">
      <c r="A55" s="18"/>
      <c r="B55" s="19">
        <v>2</v>
      </c>
      <c r="C55" s="56" t="s">
        <v>51</v>
      </c>
      <c r="D55" s="52" t="s">
        <v>58</v>
      </c>
      <c r="E55" s="51"/>
      <c r="F55" s="52"/>
      <c r="G55" s="52" t="s">
        <v>18</v>
      </c>
      <c r="H55" s="52" t="s">
        <v>22</v>
      </c>
      <c r="I55" s="65" t="s">
        <v>142</v>
      </c>
      <c r="J55" s="56"/>
      <c r="K55" s="52" t="s">
        <v>74</v>
      </c>
      <c r="L55" s="90" t="s">
        <v>187</v>
      </c>
      <c r="M55" s="52" t="s">
        <v>57</v>
      </c>
      <c r="N55" s="19"/>
    </row>
    <row r="56" spans="1:14" ht="26.25" thickBot="1">
      <c r="A56" s="18"/>
      <c r="B56" s="19">
        <v>3</v>
      </c>
      <c r="C56" s="56" t="s">
        <v>51</v>
      </c>
      <c r="D56" s="54" t="s">
        <v>58</v>
      </c>
      <c r="E56" s="53"/>
      <c r="F56" s="52"/>
      <c r="G56" s="52" t="s">
        <v>18</v>
      </c>
      <c r="H56" s="52" t="s">
        <v>22</v>
      </c>
      <c r="I56" s="65" t="s">
        <v>142</v>
      </c>
      <c r="J56" s="90" t="s">
        <v>187</v>
      </c>
      <c r="K56" s="54" t="s">
        <v>74</v>
      </c>
      <c r="L56" s="69"/>
      <c r="M56" s="52" t="s">
        <v>57</v>
      </c>
      <c r="N56" s="19"/>
    </row>
    <row r="57" spans="1:14" ht="26.25" thickBot="1">
      <c r="A57" s="18" t="s">
        <v>27</v>
      </c>
      <c r="B57" s="19">
        <v>4</v>
      </c>
      <c r="C57" s="51" t="s">
        <v>134</v>
      </c>
      <c r="D57" s="56" t="s">
        <v>51</v>
      </c>
      <c r="E57" s="55"/>
      <c r="F57" s="51"/>
      <c r="G57" s="52" t="s">
        <v>33</v>
      </c>
      <c r="H57" s="52" t="s">
        <v>58</v>
      </c>
      <c r="I57" s="60" t="s">
        <v>75</v>
      </c>
      <c r="J57" s="56" t="s">
        <v>19</v>
      </c>
      <c r="K57" s="54"/>
      <c r="L57" s="51" t="s">
        <v>25</v>
      </c>
      <c r="M57" s="90" t="s">
        <v>187</v>
      </c>
      <c r="N57" s="19"/>
    </row>
    <row r="58" spans="1:14" ht="13.5" thickBot="1">
      <c r="A58" s="37"/>
      <c r="B58" s="20">
        <v>5</v>
      </c>
      <c r="C58" s="51" t="s">
        <v>134</v>
      </c>
      <c r="D58" s="56" t="s">
        <v>51</v>
      </c>
      <c r="E58" s="57"/>
      <c r="F58" s="51"/>
      <c r="G58" s="54" t="s">
        <v>33</v>
      </c>
      <c r="H58" s="54" t="s">
        <v>58</v>
      </c>
      <c r="I58" s="60" t="s">
        <v>75</v>
      </c>
      <c r="J58" s="56" t="s">
        <v>19</v>
      </c>
      <c r="K58" s="90" t="s">
        <v>187</v>
      </c>
      <c r="L58" s="53" t="s">
        <v>25</v>
      </c>
      <c r="M58" s="90"/>
      <c r="N58" s="20"/>
    </row>
    <row r="59" spans="1:14" ht="14.25" thickBot="1" thickTop="1">
      <c r="A59" s="102" t="s">
        <v>30</v>
      </c>
      <c r="B59" s="19">
        <v>2</v>
      </c>
      <c r="C59" s="90"/>
      <c r="D59" s="56" t="s">
        <v>21</v>
      </c>
      <c r="E59" s="52" t="s">
        <v>186</v>
      </c>
      <c r="F59" s="52"/>
      <c r="G59" s="56"/>
      <c r="H59" s="90"/>
      <c r="I59" s="65"/>
      <c r="J59" s="56"/>
      <c r="K59" s="52"/>
      <c r="L59" s="52"/>
      <c r="M59" s="52"/>
      <c r="N59" s="19"/>
    </row>
    <row r="60" spans="1:14" ht="13.5" thickBot="1">
      <c r="A60" s="103"/>
      <c r="B60" s="19">
        <v>3</v>
      </c>
      <c r="C60" s="90" t="s">
        <v>187</v>
      </c>
      <c r="D60" s="58" t="s">
        <v>21</v>
      </c>
      <c r="E60" s="52"/>
      <c r="F60" s="52" t="s">
        <v>186</v>
      </c>
      <c r="G60" s="56" t="s">
        <v>51</v>
      </c>
      <c r="H60" s="90"/>
      <c r="I60" s="65"/>
      <c r="J60" s="56"/>
      <c r="K60" s="54"/>
      <c r="L60" s="52"/>
      <c r="M60" s="54"/>
      <c r="N60" s="19"/>
    </row>
    <row r="61" spans="1:14" ht="13.5" thickBot="1">
      <c r="A61" s="103"/>
      <c r="B61" s="19">
        <v>4</v>
      </c>
      <c r="C61" s="55" t="s">
        <v>55</v>
      </c>
      <c r="D61" s="52" t="s">
        <v>186</v>
      </c>
      <c r="E61" s="51" t="s">
        <v>25</v>
      </c>
      <c r="F61" s="34" t="s">
        <v>51</v>
      </c>
      <c r="G61" s="56" t="s">
        <v>51</v>
      </c>
      <c r="H61" s="90" t="s">
        <v>187</v>
      </c>
      <c r="I61" s="65"/>
      <c r="J61" s="56"/>
      <c r="K61" s="90"/>
      <c r="L61" s="52"/>
      <c r="M61" s="52"/>
      <c r="N61" s="23"/>
    </row>
    <row r="62" spans="1:14" ht="13.5" thickBot="1">
      <c r="A62" s="104"/>
      <c r="B62" s="20">
        <v>5</v>
      </c>
      <c r="C62" s="55" t="s">
        <v>55</v>
      </c>
      <c r="D62" s="69"/>
      <c r="E62" s="53" t="s">
        <v>25</v>
      </c>
      <c r="F62" s="34" t="s">
        <v>51</v>
      </c>
      <c r="G62" s="52" t="s">
        <v>186</v>
      </c>
      <c r="H62" s="52"/>
      <c r="I62" s="65"/>
      <c r="J62" s="69"/>
      <c r="K62" s="56"/>
      <c r="L62" s="54"/>
      <c r="M62" s="52"/>
      <c r="N62" s="23"/>
    </row>
    <row r="63" spans="1:14" ht="14.25" thickBot="1" thickTop="1">
      <c r="A63" s="102" t="s">
        <v>181</v>
      </c>
      <c r="B63" s="19">
        <v>2</v>
      </c>
      <c r="C63" s="36" t="s">
        <v>51</v>
      </c>
      <c r="D63" s="36" t="s">
        <v>51</v>
      </c>
      <c r="E63" s="36" t="s">
        <v>51</v>
      </c>
      <c r="F63" s="36" t="s">
        <v>51</v>
      </c>
      <c r="G63" s="36" t="s">
        <v>51</v>
      </c>
      <c r="H63" s="36" t="s">
        <v>51</v>
      </c>
      <c r="I63" s="36" t="s">
        <v>51</v>
      </c>
      <c r="J63" s="36" t="s">
        <v>51</v>
      </c>
      <c r="K63" s="36" t="s">
        <v>51</v>
      </c>
      <c r="L63" s="36" t="s">
        <v>51</v>
      </c>
      <c r="M63" s="36" t="s">
        <v>51</v>
      </c>
      <c r="N63" s="36"/>
    </row>
    <row r="64" spans="1:14" ht="13.5" thickBot="1">
      <c r="A64" s="103"/>
      <c r="B64" s="19">
        <v>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ht="13.5" thickBot="1">
      <c r="A65" s="104"/>
      <c r="B65" s="20">
        <v>4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3" ht="13.5" thickTop="1">
      <c r="A66" s="33" t="s">
        <v>37</v>
      </c>
      <c r="C66" s="33">
        <f>COUNTA(C43:C65)</f>
        <v>14</v>
      </c>
      <c r="D66" s="33">
        <f aca="true" t="shared" si="1" ref="D66:M66">COUNTA(D43:D65)</f>
        <v>14</v>
      </c>
      <c r="E66" s="33">
        <f t="shared" si="1"/>
        <v>14</v>
      </c>
      <c r="F66" s="33">
        <f t="shared" si="1"/>
        <v>14</v>
      </c>
      <c r="G66" s="33">
        <f t="shared" si="1"/>
        <v>14</v>
      </c>
      <c r="H66" s="33">
        <f t="shared" si="1"/>
        <v>14</v>
      </c>
      <c r="I66" s="33">
        <f t="shared" si="1"/>
        <v>14</v>
      </c>
      <c r="J66" s="33">
        <f t="shared" si="1"/>
        <v>14</v>
      </c>
      <c r="K66" s="33">
        <f t="shared" si="1"/>
        <v>14</v>
      </c>
      <c r="L66" s="33">
        <f t="shared" si="1"/>
        <v>14</v>
      </c>
      <c r="M66" s="33">
        <f t="shared" si="1"/>
        <v>14</v>
      </c>
    </row>
    <row r="67" ht="12.75">
      <c r="A67" s="34" t="s">
        <v>62</v>
      </c>
    </row>
    <row r="68" ht="12.75">
      <c r="A68" s="34" t="s">
        <v>63</v>
      </c>
    </row>
    <row r="69" ht="12.75">
      <c r="A69" s="33" t="s">
        <v>0</v>
      </c>
    </row>
    <row r="70" ht="12.75">
      <c r="A70" s="33" t="s">
        <v>136</v>
      </c>
    </row>
    <row r="72" spans="1:14" ht="12.75">
      <c r="A72" s="101" t="s">
        <v>81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</row>
    <row r="73" spans="1:14" ht="12.75">
      <c r="A73" s="101" t="s">
        <v>115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</row>
    <row r="74" ht="13.5" thickBot="1"/>
    <row r="75" spans="1:14" ht="14.25" thickBot="1" thickTop="1">
      <c r="A75" s="15" t="s">
        <v>1</v>
      </c>
      <c r="B75" s="16" t="s">
        <v>2</v>
      </c>
      <c r="C75" s="16" t="s">
        <v>64</v>
      </c>
      <c r="D75" s="16" t="s">
        <v>65</v>
      </c>
      <c r="E75" s="16" t="s">
        <v>66</v>
      </c>
      <c r="F75" s="17" t="s">
        <v>67</v>
      </c>
      <c r="G75" s="16" t="s">
        <v>68</v>
      </c>
      <c r="H75" s="16" t="s">
        <v>69</v>
      </c>
      <c r="I75" s="16" t="s">
        <v>70</v>
      </c>
      <c r="J75" s="16" t="s">
        <v>71</v>
      </c>
      <c r="K75" s="25" t="s">
        <v>72</v>
      </c>
      <c r="L75" s="26" t="s">
        <v>73</v>
      </c>
      <c r="M75" s="38" t="s">
        <v>130</v>
      </c>
      <c r="N75" s="33" t="s">
        <v>131</v>
      </c>
    </row>
    <row r="76" spans="1:14" ht="15.75" thickBot="1" thickTop="1">
      <c r="A76" s="18"/>
      <c r="B76" s="19">
        <v>2</v>
      </c>
      <c r="C76" s="46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8"/>
    </row>
    <row r="77" spans="1:14" ht="15" thickBot="1">
      <c r="A77" s="18"/>
      <c r="B77" s="22">
        <v>3</v>
      </c>
      <c r="C77" s="49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1:14" ht="26.25" thickBot="1">
      <c r="A78" s="18" t="s">
        <v>13</v>
      </c>
      <c r="B78" s="22">
        <v>4</v>
      </c>
      <c r="C78" s="49"/>
      <c r="D78" s="50"/>
      <c r="E78" s="83"/>
      <c r="F78" s="50"/>
      <c r="G78" s="50"/>
      <c r="H78" s="34"/>
      <c r="I78" s="50"/>
      <c r="J78" s="50"/>
      <c r="K78" s="50"/>
      <c r="L78" s="50"/>
      <c r="M78" s="50"/>
      <c r="N78" s="50"/>
    </row>
    <row r="79" spans="1:14" ht="15" thickBot="1">
      <c r="A79" s="37"/>
      <c r="B79" s="23">
        <v>5</v>
      </c>
      <c r="C79" s="63"/>
      <c r="D79" s="64"/>
      <c r="E79" s="83"/>
      <c r="F79" s="64"/>
      <c r="G79" s="64"/>
      <c r="H79" s="34"/>
      <c r="I79" s="64"/>
      <c r="J79" s="64"/>
      <c r="K79" s="64"/>
      <c r="L79" s="64"/>
      <c r="M79" s="64"/>
      <c r="N79" s="64"/>
    </row>
    <row r="80" spans="1:14" ht="14.25" thickBot="1" thickTop="1">
      <c r="A80" s="105" t="s">
        <v>14</v>
      </c>
      <c r="B80" s="22">
        <v>2</v>
      </c>
      <c r="C80" s="34" t="s">
        <v>26</v>
      </c>
      <c r="D80" s="36" t="s">
        <v>95</v>
      </c>
      <c r="E80" s="88" t="s">
        <v>124</v>
      </c>
      <c r="F80" s="34" t="s">
        <v>97</v>
      </c>
      <c r="G80" s="89" t="s">
        <v>132</v>
      </c>
      <c r="H80" s="87" t="s">
        <v>126</v>
      </c>
      <c r="I80" s="34" t="s">
        <v>34</v>
      </c>
      <c r="J80" s="34" t="s">
        <v>35</v>
      </c>
      <c r="K80" s="78" t="s">
        <v>85</v>
      </c>
      <c r="L80" s="86" t="s">
        <v>139</v>
      </c>
      <c r="M80" s="89"/>
      <c r="N80" s="56" t="s">
        <v>20</v>
      </c>
    </row>
    <row r="81" spans="1:14" ht="13.5" thickBot="1">
      <c r="A81" s="106"/>
      <c r="B81" s="22">
        <v>3</v>
      </c>
      <c r="C81" s="34" t="s">
        <v>26</v>
      </c>
      <c r="D81" s="36" t="s">
        <v>95</v>
      </c>
      <c r="E81" s="88" t="s">
        <v>124</v>
      </c>
      <c r="F81" s="34" t="s">
        <v>97</v>
      </c>
      <c r="G81" s="89" t="s">
        <v>132</v>
      </c>
      <c r="H81" s="87" t="s">
        <v>126</v>
      </c>
      <c r="I81" s="34" t="s">
        <v>34</v>
      </c>
      <c r="J81" s="34" t="s">
        <v>35</v>
      </c>
      <c r="K81" s="85" t="s">
        <v>52</v>
      </c>
      <c r="L81" s="86" t="s">
        <v>139</v>
      </c>
      <c r="M81" s="78" t="s">
        <v>85</v>
      </c>
      <c r="N81" s="58" t="s">
        <v>20</v>
      </c>
    </row>
    <row r="82" spans="1:14" ht="13.5" thickBot="1">
      <c r="A82" s="106"/>
      <c r="B82" s="22">
        <v>4</v>
      </c>
      <c r="C82" s="89" t="s">
        <v>132</v>
      </c>
      <c r="D82" s="83" t="s">
        <v>155</v>
      </c>
      <c r="E82" s="56" t="s">
        <v>59</v>
      </c>
      <c r="F82" s="84" t="s">
        <v>123</v>
      </c>
      <c r="G82" s="78" t="s">
        <v>185</v>
      </c>
      <c r="H82" s="87"/>
      <c r="I82" s="56"/>
      <c r="J82" s="78" t="s">
        <v>85</v>
      </c>
      <c r="K82" s="85" t="s">
        <v>52</v>
      </c>
      <c r="L82" s="88" t="s">
        <v>124</v>
      </c>
      <c r="M82" s="58" t="s">
        <v>95</v>
      </c>
      <c r="N82" s="78" t="s">
        <v>19</v>
      </c>
    </row>
    <row r="83" spans="1:14" ht="13.5" thickBot="1">
      <c r="A83" s="107"/>
      <c r="B83" s="23">
        <v>5</v>
      </c>
      <c r="C83" s="89" t="s">
        <v>132</v>
      </c>
      <c r="D83" s="83" t="s">
        <v>155</v>
      </c>
      <c r="E83" s="58" t="s">
        <v>59</v>
      </c>
      <c r="F83" s="84" t="s">
        <v>123</v>
      </c>
      <c r="G83" s="87"/>
      <c r="H83" s="78" t="s">
        <v>185</v>
      </c>
      <c r="I83" s="78" t="s">
        <v>85</v>
      </c>
      <c r="J83" s="56"/>
      <c r="K83" s="85"/>
      <c r="L83" s="88" t="s">
        <v>124</v>
      </c>
      <c r="M83" s="56" t="s">
        <v>95</v>
      </c>
      <c r="N83" s="34" t="s">
        <v>19</v>
      </c>
    </row>
    <row r="84" spans="1:14" ht="19.5" customHeight="1" thickBot="1" thickTop="1">
      <c r="A84" s="102" t="s">
        <v>23</v>
      </c>
      <c r="B84" s="22">
        <v>2</v>
      </c>
      <c r="C84" s="34" t="s">
        <v>122</v>
      </c>
      <c r="D84" s="78" t="s">
        <v>21</v>
      </c>
      <c r="E84" s="56" t="s">
        <v>127</v>
      </c>
      <c r="F84" s="34" t="s">
        <v>74</v>
      </c>
      <c r="G84" s="34" t="s">
        <v>22</v>
      </c>
      <c r="H84" s="34" t="s">
        <v>128</v>
      </c>
      <c r="I84" s="34" t="s">
        <v>135</v>
      </c>
      <c r="J84" s="66" t="s">
        <v>204</v>
      </c>
      <c r="K84" s="34" t="s">
        <v>104</v>
      </c>
      <c r="L84" s="66" t="s">
        <v>138</v>
      </c>
      <c r="M84" s="89"/>
      <c r="N84" s="78" t="s">
        <v>85</v>
      </c>
    </row>
    <row r="85" spans="1:14" ht="19.5" customHeight="1" thickBot="1">
      <c r="A85" s="103"/>
      <c r="B85" s="22">
        <v>3</v>
      </c>
      <c r="C85" s="34" t="s">
        <v>122</v>
      </c>
      <c r="D85" s="79" t="s">
        <v>21</v>
      </c>
      <c r="E85" s="58" t="s">
        <v>127</v>
      </c>
      <c r="F85" s="34" t="s">
        <v>74</v>
      </c>
      <c r="G85" s="34" t="s">
        <v>22</v>
      </c>
      <c r="H85" s="34" t="s">
        <v>128</v>
      </c>
      <c r="I85" s="34" t="s">
        <v>135</v>
      </c>
      <c r="J85" s="66" t="s">
        <v>204</v>
      </c>
      <c r="K85" s="34" t="s">
        <v>104</v>
      </c>
      <c r="L85" s="66" t="s">
        <v>138</v>
      </c>
      <c r="M85" s="78" t="s">
        <v>85</v>
      </c>
      <c r="N85" s="89"/>
    </row>
    <row r="86" spans="1:14" ht="19.5" customHeight="1" thickBot="1">
      <c r="A86" s="103"/>
      <c r="B86" s="22">
        <v>4</v>
      </c>
      <c r="C86" s="34" t="s">
        <v>135</v>
      </c>
      <c r="D86" s="34" t="s">
        <v>122</v>
      </c>
      <c r="E86" s="34" t="s">
        <v>22</v>
      </c>
      <c r="F86" s="88" t="s">
        <v>124</v>
      </c>
      <c r="G86" s="34" t="s">
        <v>104</v>
      </c>
      <c r="H86" s="34" t="s">
        <v>35</v>
      </c>
      <c r="I86" s="66" t="s">
        <v>204</v>
      </c>
      <c r="J86" s="78" t="s">
        <v>127</v>
      </c>
      <c r="K86" s="78" t="s">
        <v>85</v>
      </c>
      <c r="L86" s="56"/>
      <c r="M86" s="78" t="s">
        <v>17</v>
      </c>
      <c r="N86" s="66" t="s">
        <v>138</v>
      </c>
    </row>
    <row r="87" spans="1:14" ht="19.5" customHeight="1" thickBot="1">
      <c r="A87" s="104"/>
      <c r="B87" s="23">
        <v>5</v>
      </c>
      <c r="C87" s="34" t="s">
        <v>135</v>
      </c>
      <c r="D87" s="34" t="s">
        <v>122</v>
      </c>
      <c r="E87" s="34" t="s">
        <v>22</v>
      </c>
      <c r="F87" s="88" t="s">
        <v>124</v>
      </c>
      <c r="G87" s="34" t="s">
        <v>104</v>
      </c>
      <c r="H87" s="34" t="s">
        <v>35</v>
      </c>
      <c r="I87" s="66" t="s">
        <v>204</v>
      </c>
      <c r="J87" s="79" t="s">
        <v>127</v>
      </c>
      <c r="K87" s="56"/>
      <c r="L87" s="78" t="s">
        <v>85</v>
      </c>
      <c r="M87" s="79" t="s">
        <v>17</v>
      </c>
      <c r="N87" s="66" t="s">
        <v>138</v>
      </c>
    </row>
    <row r="88" spans="1:14" ht="27" customHeight="1" thickBot="1" thickTop="1">
      <c r="A88" s="102" t="s">
        <v>27</v>
      </c>
      <c r="B88" s="22">
        <v>2</v>
      </c>
      <c r="C88" s="34"/>
      <c r="D88" s="89" t="s">
        <v>125</v>
      </c>
      <c r="E88" s="83" t="s">
        <v>155</v>
      </c>
      <c r="F88" s="78" t="s">
        <v>185</v>
      </c>
      <c r="G88" s="66" t="s">
        <v>204</v>
      </c>
      <c r="H88" s="78" t="s">
        <v>21</v>
      </c>
      <c r="I88" s="87" t="s">
        <v>126</v>
      </c>
      <c r="J88" s="78" t="s">
        <v>85</v>
      </c>
      <c r="K88" s="34" t="s">
        <v>34</v>
      </c>
      <c r="L88" s="56"/>
      <c r="M88" s="78" t="s">
        <v>19</v>
      </c>
      <c r="N88" s="86" t="s">
        <v>139</v>
      </c>
    </row>
    <row r="89" spans="1:14" ht="26.25" thickBot="1">
      <c r="A89" s="103"/>
      <c r="B89" s="22">
        <v>3</v>
      </c>
      <c r="C89" s="78" t="s">
        <v>185</v>
      </c>
      <c r="D89" s="89" t="s">
        <v>125</v>
      </c>
      <c r="E89" s="83" t="s">
        <v>155</v>
      </c>
      <c r="F89" s="88"/>
      <c r="G89" s="66" t="s">
        <v>204</v>
      </c>
      <c r="H89" s="79" t="s">
        <v>21</v>
      </c>
      <c r="I89" s="87" t="s">
        <v>126</v>
      </c>
      <c r="J89" s="87"/>
      <c r="K89" s="34" t="s">
        <v>34</v>
      </c>
      <c r="L89" s="78" t="s">
        <v>85</v>
      </c>
      <c r="M89" s="34" t="s">
        <v>19</v>
      </c>
      <c r="N89" s="86" t="s">
        <v>139</v>
      </c>
    </row>
    <row r="90" spans="1:14" ht="24" customHeight="1" thickBot="1">
      <c r="A90" s="103"/>
      <c r="B90" s="22">
        <v>4</v>
      </c>
      <c r="C90" s="89" t="s">
        <v>125</v>
      </c>
      <c r="D90" s="34"/>
      <c r="E90" s="78" t="s">
        <v>185</v>
      </c>
      <c r="F90" s="78" t="s">
        <v>142</v>
      </c>
      <c r="G90" s="87" t="s">
        <v>126</v>
      </c>
      <c r="H90" s="66" t="s">
        <v>204</v>
      </c>
      <c r="I90" s="78" t="s">
        <v>85</v>
      </c>
      <c r="J90" s="78" t="s">
        <v>55</v>
      </c>
      <c r="K90" s="88" t="s">
        <v>124</v>
      </c>
      <c r="L90" s="34" t="s">
        <v>97</v>
      </c>
      <c r="M90" s="86" t="s">
        <v>139</v>
      </c>
      <c r="N90" s="34" t="s">
        <v>128</v>
      </c>
    </row>
    <row r="91" spans="1:14" ht="26.25" thickBot="1">
      <c r="A91" s="104"/>
      <c r="B91" s="23">
        <v>5</v>
      </c>
      <c r="C91" s="89" t="s">
        <v>125</v>
      </c>
      <c r="D91" s="78" t="s">
        <v>85</v>
      </c>
      <c r="E91" s="34"/>
      <c r="F91" s="78" t="s">
        <v>142</v>
      </c>
      <c r="G91" s="78" t="s">
        <v>185</v>
      </c>
      <c r="H91" s="66" t="s">
        <v>204</v>
      </c>
      <c r="I91" s="34"/>
      <c r="J91" s="78" t="s">
        <v>55</v>
      </c>
      <c r="K91" s="88" t="s">
        <v>124</v>
      </c>
      <c r="L91" s="34" t="s">
        <v>97</v>
      </c>
      <c r="M91" s="86" t="s">
        <v>139</v>
      </c>
      <c r="N91" s="34" t="s">
        <v>128</v>
      </c>
    </row>
    <row r="92" spans="1:19" ht="14.25" thickBot="1" thickTop="1">
      <c r="A92" s="105" t="s">
        <v>30</v>
      </c>
      <c r="B92" s="22">
        <v>2</v>
      </c>
      <c r="C92" s="83" t="s">
        <v>155</v>
      </c>
      <c r="D92" s="34" t="s">
        <v>59</v>
      </c>
      <c r="E92" s="78" t="s">
        <v>185</v>
      </c>
      <c r="F92" s="83"/>
      <c r="G92" s="84" t="s">
        <v>123</v>
      </c>
      <c r="H92" s="85" t="s">
        <v>52</v>
      </c>
      <c r="I92" s="34" t="s">
        <v>55</v>
      </c>
      <c r="J92" s="87" t="s">
        <v>126</v>
      </c>
      <c r="K92" s="34" t="s">
        <v>74</v>
      </c>
      <c r="L92" s="56" t="s">
        <v>57</v>
      </c>
      <c r="M92" s="66" t="s">
        <v>138</v>
      </c>
      <c r="N92" s="89"/>
      <c r="P92" s="34"/>
      <c r="Q92" s="85"/>
      <c r="R92" s="87"/>
      <c r="S92" s="56"/>
    </row>
    <row r="93" spans="1:19" ht="13.5" thickBot="1">
      <c r="A93" s="106"/>
      <c r="B93" s="22">
        <v>3</v>
      </c>
      <c r="C93" s="83" t="s">
        <v>155</v>
      </c>
      <c r="D93" s="34" t="s">
        <v>59</v>
      </c>
      <c r="E93" s="34" t="s">
        <v>122</v>
      </c>
      <c r="F93" s="78" t="s">
        <v>185</v>
      </c>
      <c r="G93" s="84" t="s">
        <v>123</v>
      </c>
      <c r="H93" s="85" t="s">
        <v>52</v>
      </c>
      <c r="I93" s="34" t="s">
        <v>55</v>
      </c>
      <c r="J93" s="87" t="s">
        <v>126</v>
      </c>
      <c r="K93" s="34" t="s">
        <v>74</v>
      </c>
      <c r="L93" s="56" t="s">
        <v>57</v>
      </c>
      <c r="M93" s="66" t="s">
        <v>138</v>
      </c>
      <c r="N93" s="78" t="s">
        <v>85</v>
      </c>
      <c r="P93" s="34"/>
      <c r="Q93" s="56"/>
      <c r="R93" s="85"/>
      <c r="S93" s="87"/>
    </row>
    <row r="94" spans="1:19" ht="26.25" thickBot="1">
      <c r="A94" s="106"/>
      <c r="B94" s="22">
        <v>4</v>
      </c>
      <c r="C94" s="34"/>
      <c r="D94" s="78" t="s">
        <v>85</v>
      </c>
      <c r="E94" s="34" t="s">
        <v>122</v>
      </c>
      <c r="F94" s="83" t="s">
        <v>155</v>
      </c>
      <c r="G94" s="87" t="s">
        <v>126</v>
      </c>
      <c r="H94" s="78" t="s">
        <v>185</v>
      </c>
      <c r="I94" s="85" t="s">
        <v>52</v>
      </c>
      <c r="J94" s="84" t="s">
        <v>123</v>
      </c>
      <c r="K94" s="66" t="s">
        <v>138</v>
      </c>
      <c r="L94" s="78" t="s">
        <v>142</v>
      </c>
      <c r="M94" s="89" t="s">
        <v>125</v>
      </c>
      <c r="N94" s="89" t="s">
        <v>125</v>
      </c>
      <c r="P94" s="56"/>
      <c r="Q94" s="78"/>
      <c r="R94" s="85"/>
      <c r="S94" s="84"/>
    </row>
    <row r="95" spans="1:19" ht="26.25" thickBot="1">
      <c r="A95" s="107"/>
      <c r="B95" s="23">
        <v>5</v>
      </c>
      <c r="C95" s="78" t="s">
        <v>185</v>
      </c>
      <c r="D95" s="34"/>
      <c r="E95" s="58"/>
      <c r="F95" s="83" t="s">
        <v>155</v>
      </c>
      <c r="G95" s="87" t="s">
        <v>126</v>
      </c>
      <c r="H95" s="87"/>
      <c r="I95" s="85" t="s">
        <v>52</v>
      </c>
      <c r="J95" s="84" t="s">
        <v>123</v>
      </c>
      <c r="K95" s="66" t="s">
        <v>138</v>
      </c>
      <c r="L95" s="78" t="s">
        <v>142</v>
      </c>
      <c r="M95" s="89" t="s">
        <v>125</v>
      </c>
      <c r="N95" s="89" t="s">
        <v>125</v>
      </c>
      <c r="P95" s="84"/>
      <c r="Q95" s="87"/>
      <c r="R95" s="56"/>
      <c r="S95" s="84"/>
    </row>
    <row r="96" spans="1:12" ht="13.5" customHeight="1" thickBot="1" thickTop="1">
      <c r="A96" s="102" t="s">
        <v>36</v>
      </c>
      <c r="B96" s="22">
        <v>1</v>
      </c>
      <c r="C96" s="34"/>
      <c r="E96" s="34"/>
      <c r="F96" s="56"/>
      <c r="G96" s="36"/>
      <c r="H96" s="34"/>
      <c r="I96" s="34"/>
      <c r="J96" s="56"/>
      <c r="L96" s="55"/>
    </row>
    <row r="97" spans="1:14" ht="13.5" thickBot="1">
      <c r="A97" s="103"/>
      <c r="B97" s="19">
        <v>2</v>
      </c>
      <c r="C97" s="34"/>
      <c r="E97" s="34"/>
      <c r="F97" s="54"/>
      <c r="G97" s="36"/>
      <c r="H97" s="34"/>
      <c r="I97" s="34"/>
      <c r="J97" s="52"/>
      <c r="M97" s="52"/>
      <c r="N97" s="34"/>
    </row>
    <row r="98" spans="1:14" ht="13.5" thickBot="1">
      <c r="A98" s="104"/>
      <c r="B98" s="27">
        <v>3</v>
      </c>
      <c r="C98" s="39"/>
      <c r="D98" s="39"/>
      <c r="E98" s="39"/>
      <c r="F98" s="39"/>
      <c r="G98" s="39"/>
      <c r="H98" s="39"/>
      <c r="I98" s="39"/>
      <c r="J98" s="39"/>
      <c r="K98" s="42"/>
      <c r="L98" s="40"/>
      <c r="M98" s="41"/>
      <c r="N98" s="34"/>
    </row>
    <row r="99" spans="1:14" ht="13.5" thickTop="1">
      <c r="A99" s="28"/>
      <c r="B99" s="29"/>
      <c r="C99" s="34">
        <f>COUNTA(C76:C98)</f>
        <v>14</v>
      </c>
      <c r="D99" s="34">
        <f aca="true" t="shared" si="2" ref="D99:N99">COUNTA(D76:D98)</f>
        <v>14</v>
      </c>
      <c r="E99" s="34">
        <f t="shared" si="2"/>
        <v>14</v>
      </c>
      <c r="F99" s="34">
        <f t="shared" si="2"/>
        <v>14</v>
      </c>
      <c r="G99" s="34">
        <f t="shared" si="2"/>
        <v>15</v>
      </c>
      <c r="H99" s="34">
        <f t="shared" si="2"/>
        <v>14</v>
      </c>
      <c r="I99" s="34">
        <f t="shared" si="2"/>
        <v>14</v>
      </c>
      <c r="J99" s="34">
        <f t="shared" si="2"/>
        <v>14</v>
      </c>
      <c r="K99" s="34">
        <f t="shared" si="2"/>
        <v>14</v>
      </c>
      <c r="L99" s="34">
        <f t="shared" si="2"/>
        <v>14</v>
      </c>
      <c r="M99" s="34">
        <f t="shared" si="2"/>
        <v>14</v>
      </c>
      <c r="N99" s="34">
        <f t="shared" si="2"/>
        <v>14</v>
      </c>
    </row>
    <row r="100" ht="12.75">
      <c r="A100" s="34" t="s">
        <v>79</v>
      </c>
    </row>
    <row r="101" ht="12.75">
      <c r="A101" s="34" t="s">
        <v>80</v>
      </c>
    </row>
    <row r="102" ht="12.75">
      <c r="A102" s="43"/>
    </row>
    <row r="103" ht="12.75">
      <c r="A103" s="43"/>
    </row>
  </sheetData>
  <sheetProtection/>
  <mergeCells count="15">
    <mergeCell ref="A59:A62"/>
    <mergeCell ref="A63:A65"/>
    <mergeCell ref="A72:N72"/>
    <mergeCell ref="A73:N73"/>
    <mergeCell ref="A92:A95"/>
    <mergeCell ref="A96:A98"/>
    <mergeCell ref="A84:A87"/>
    <mergeCell ref="A80:A83"/>
    <mergeCell ref="A88:A91"/>
    <mergeCell ref="A4:N4"/>
    <mergeCell ref="A5:N5"/>
    <mergeCell ref="A24:A27"/>
    <mergeCell ref="A28:A30"/>
    <mergeCell ref="A39:N39"/>
    <mergeCell ref="A40:N40"/>
  </mergeCells>
  <printOptions/>
  <pageMargins left="0.2" right="0.2" top="0.34" bottom="1.07" header="0.1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THELOC</dc:creator>
  <cp:keywords/>
  <dc:description/>
  <cp:lastModifiedBy>Windows User</cp:lastModifiedBy>
  <cp:lastPrinted>2019-01-25T01:41:01Z</cp:lastPrinted>
  <dcterms:created xsi:type="dcterms:W3CDTF">2015-09-04T15:27:54Z</dcterms:created>
  <dcterms:modified xsi:type="dcterms:W3CDTF">2019-03-14T23:57:53Z</dcterms:modified>
  <cp:category/>
  <cp:version/>
  <cp:contentType/>
  <cp:contentStatus/>
</cp:coreProperties>
</file>